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108" windowWidth="15180" windowHeight="9432"/>
  </bookViews>
  <sheets>
    <sheet name="Teams" sheetId="1" r:id="rId1"/>
  </sheets>
  <definedNames>
    <definedName name="_xlnm.Print_Titles" localSheetId="0">Teams!$1:$2</definedName>
  </definedNames>
  <calcPr calcId="125725"/>
</workbook>
</file>

<file path=xl/calcChain.xml><?xml version="1.0" encoding="utf-8"?>
<calcChain xmlns="http://schemas.openxmlformats.org/spreadsheetml/2006/main">
  <c r="F34" i="1"/>
  <c r="G34"/>
  <c r="H34"/>
  <c r="I34"/>
  <c r="M34"/>
  <c r="F35"/>
  <c r="H35"/>
  <c r="I35"/>
  <c r="M35"/>
  <c r="F36"/>
  <c r="G36"/>
  <c r="H36"/>
  <c r="I36" s="1"/>
  <c r="I40" s="1"/>
  <c r="I42" s="1"/>
  <c r="M36"/>
  <c r="F37"/>
  <c r="G37"/>
  <c r="H37"/>
  <c r="I37"/>
  <c r="M37"/>
  <c r="F38"/>
  <c r="G38"/>
  <c r="H38"/>
  <c r="I38" s="1"/>
  <c r="M38"/>
  <c r="F39"/>
  <c r="G39"/>
  <c r="H39"/>
  <c r="I39"/>
  <c r="M39"/>
  <c r="G40"/>
  <c r="G42" s="1"/>
  <c r="K42"/>
  <c r="L42"/>
  <c r="M42"/>
  <c r="M28"/>
  <c r="M27"/>
  <c r="M26"/>
  <c r="M25"/>
  <c r="M24"/>
  <c r="H44"/>
  <c r="G44"/>
  <c r="F44"/>
  <c r="G4"/>
  <c r="H4"/>
  <c r="G5"/>
  <c r="H5"/>
  <c r="G6"/>
  <c r="H6"/>
  <c r="G7"/>
  <c r="I7" s="1"/>
  <c r="H7"/>
  <c r="G8"/>
  <c r="H8"/>
  <c r="H3"/>
  <c r="G3"/>
  <c r="H90"/>
  <c r="G90"/>
  <c r="L11"/>
  <c r="K11"/>
  <c r="H25"/>
  <c r="H26"/>
  <c r="H27"/>
  <c r="H28"/>
  <c r="H29"/>
  <c r="I29" s="1"/>
  <c r="H24"/>
  <c r="G25"/>
  <c r="G26"/>
  <c r="G27"/>
  <c r="G28"/>
  <c r="I28"/>
  <c r="G29"/>
  <c r="G24"/>
  <c r="I24" s="1"/>
  <c r="G13"/>
  <c r="G14"/>
  <c r="I14"/>
  <c r="G15"/>
  <c r="H13"/>
  <c r="H14"/>
  <c r="H15"/>
  <c r="I15" s="1"/>
  <c r="M4"/>
  <c r="M5"/>
  <c r="M6"/>
  <c r="M7"/>
  <c r="M8"/>
  <c r="M3"/>
  <c r="H89"/>
  <c r="I89" s="1"/>
  <c r="H88"/>
  <c r="H87"/>
  <c r="H86"/>
  <c r="H85"/>
  <c r="H91" s="1"/>
  <c r="H93" s="1"/>
  <c r="G89"/>
  <c r="G88"/>
  <c r="I88" s="1"/>
  <c r="G87"/>
  <c r="G86"/>
  <c r="G85"/>
  <c r="L93"/>
  <c r="K93"/>
  <c r="M93"/>
  <c r="M85"/>
  <c r="L83"/>
  <c r="M83" s="1"/>
  <c r="K83"/>
  <c r="H75"/>
  <c r="G75"/>
  <c r="F75"/>
  <c r="G65"/>
  <c r="H65"/>
  <c r="H66"/>
  <c r="G66"/>
  <c r="I66" s="1"/>
  <c r="F65"/>
  <c r="F66"/>
  <c r="L73"/>
  <c r="K73"/>
  <c r="L52"/>
  <c r="K52"/>
  <c r="H47"/>
  <c r="G47"/>
  <c r="F47"/>
  <c r="L32"/>
  <c r="M32" s="1"/>
  <c r="K32"/>
  <c r="M13"/>
  <c r="L21"/>
  <c r="K21"/>
  <c r="M21" s="1"/>
  <c r="L62"/>
  <c r="K62"/>
  <c r="M62"/>
  <c r="H54"/>
  <c r="G54"/>
  <c r="G60" s="1"/>
  <c r="G62" s="1"/>
  <c r="F54"/>
  <c r="M14"/>
  <c r="M15"/>
  <c r="M16"/>
  <c r="M17"/>
  <c r="M18"/>
  <c r="M45"/>
  <c r="M46"/>
  <c r="M47"/>
  <c r="M48"/>
  <c r="M49"/>
  <c r="M44"/>
  <c r="M55"/>
  <c r="M56"/>
  <c r="M57"/>
  <c r="M58"/>
  <c r="M59"/>
  <c r="M54"/>
  <c r="M66"/>
  <c r="M67"/>
  <c r="M68"/>
  <c r="M69"/>
  <c r="M70"/>
  <c r="M76"/>
  <c r="M77"/>
  <c r="M78"/>
  <c r="M79"/>
  <c r="M80"/>
  <c r="M75"/>
  <c r="M86"/>
  <c r="M87"/>
  <c r="M88"/>
  <c r="M89"/>
  <c r="M90"/>
  <c r="H67"/>
  <c r="H68"/>
  <c r="H69"/>
  <c r="H70"/>
  <c r="G67"/>
  <c r="I67" s="1"/>
  <c r="G68"/>
  <c r="I68" s="1"/>
  <c r="G69"/>
  <c r="I69" s="1"/>
  <c r="G70"/>
  <c r="H76"/>
  <c r="I76" s="1"/>
  <c r="H77"/>
  <c r="H78"/>
  <c r="I78" s="1"/>
  <c r="H79"/>
  <c r="H80"/>
  <c r="I80" s="1"/>
  <c r="G76"/>
  <c r="G77"/>
  <c r="G78"/>
  <c r="G79"/>
  <c r="I79" s="1"/>
  <c r="G80"/>
  <c r="H55"/>
  <c r="I55" s="1"/>
  <c r="H56"/>
  <c r="H57"/>
  <c r="I57" s="1"/>
  <c r="H58"/>
  <c r="H59"/>
  <c r="G55"/>
  <c r="G56"/>
  <c r="G57"/>
  <c r="G58"/>
  <c r="G59"/>
  <c r="I59"/>
  <c r="F55"/>
  <c r="F56"/>
  <c r="F57"/>
  <c r="F58"/>
  <c r="F59"/>
  <c r="H45"/>
  <c r="H46"/>
  <c r="H48"/>
  <c r="H49"/>
  <c r="G45"/>
  <c r="G50" s="1"/>
  <c r="G52" s="1"/>
  <c r="G46"/>
  <c r="I46"/>
  <c r="G48"/>
  <c r="I48"/>
  <c r="G49"/>
  <c r="F45"/>
  <c r="F46"/>
  <c r="F48"/>
  <c r="F49"/>
  <c r="H16"/>
  <c r="I16" s="1"/>
  <c r="H17"/>
  <c r="H18"/>
  <c r="I18" s="1"/>
  <c r="G16"/>
  <c r="G17"/>
  <c r="G18"/>
  <c r="I6"/>
  <c r="F8"/>
  <c r="F7"/>
  <c r="F6"/>
  <c r="F5"/>
  <c r="F4"/>
  <c r="F3"/>
  <c r="F90"/>
  <c r="F89"/>
  <c r="F88"/>
  <c r="F87"/>
  <c r="F86"/>
  <c r="F85"/>
  <c r="F80"/>
  <c r="F79"/>
  <c r="F78"/>
  <c r="F77"/>
  <c r="F76"/>
  <c r="F70"/>
  <c r="F69"/>
  <c r="F68"/>
  <c r="F67"/>
  <c r="F29"/>
  <c r="F28"/>
  <c r="F27"/>
  <c r="F26"/>
  <c r="F25"/>
  <c r="F24"/>
  <c r="F18"/>
  <c r="F17"/>
  <c r="F16"/>
  <c r="F15"/>
  <c r="F14"/>
  <c r="F13"/>
  <c r="M65"/>
  <c r="I58"/>
  <c r="I90"/>
  <c r="I17"/>
  <c r="G81"/>
  <c r="G83" s="1"/>
  <c r="G71"/>
  <c r="G73" s="1"/>
  <c r="H40" l="1"/>
  <c r="H42" s="1"/>
  <c r="H43" s="1"/>
  <c r="I45"/>
  <c r="I49"/>
  <c r="I56"/>
  <c r="I77"/>
  <c r="I70"/>
  <c r="H71"/>
  <c r="H73" s="1"/>
  <c r="I47"/>
  <c r="M52"/>
  <c r="I75"/>
  <c r="G91"/>
  <c r="G93" s="1"/>
  <c r="I87"/>
  <c r="I91" s="1"/>
  <c r="I93" s="1"/>
  <c r="I86"/>
  <c r="I3"/>
  <c r="I8"/>
  <c r="I5"/>
  <c r="I44"/>
  <c r="I25"/>
  <c r="H94"/>
  <c r="I85"/>
  <c r="I81"/>
  <c r="I83" s="1"/>
  <c r="H81"/>
  <c r="H83" s="1"/>
  <c r="H84"/>
  <c r="I65"/>
  <c r="H60"/>
  <c r="H62" s="1"/>
  <c r="I54"/>
  <c r="H9"/>
  <c r="H11" s="1"/>
  <c r="I4"/>
  <c r="I13"/>
  <c r="I19" s="1"/>
  <c r="I21" s="1"/>
  <c r="H19"/>
  <c r="H21" s="1"/>
  <c r="I26"/>
  <c r="H30"/>
  <c r="H32" s="1"/>
  <c r="I27"/>
  <c r="I30" s="1"/>
  <c r="I32" s="1"/>
  <c r="I50"/>
  <c r="I52" s="1"/>
  <c r="M73"/>
  <c r="H74"/>
  <c r="M11"/>
  <c r="H63"/>
  <c r="I71"/>
  <c r="I73" s="1"/>
  <c r="I60"/>
  <c r="I62" s="1"/>
  <c r="H50"/>
  <c r="H52" s="1"/>
  <c r="H53" s="1"/>
  <c r="G30"/>
  <c r="G32" s="1"/>
  <c r="G9"/>
  <c r="G11" s="1"/>
  <c r="H12" s="1"/>
  <c r="G19"/>
  <c r="G21" s="1"/>
  <c r="I9" l="1"/>
  <c r="I11" s="1"/>
  <c r="H22"/>
  <c r="H33"/>
</calcChain>
</file>

<file path=xl/sharedStrings.xml><?xml version="1.0" encoding="utf-8"?>
<sst xmlns="http://schemas.openxmlformats.org/spreadsheetml/2006/main" count="176" uniqueCount="79">
  <si>
    <t>Name</t>
  </si>
  <si>
    <t>State</t>
  </si>
  <si>
    <t>HCP</t>
  </si>
  <si>
    <t>Team</t>
  </si>
  <si>
    <t>36 Hole Gross</t>
  </si>
  <si>
    <t>36 Hole Nett</t>
  </si>
  <si>
    <t>36 Hole Stableford</t>
  </si>
  <si>
    <t>1st</t>
  </si>
  <si>
    <t>2nd</t>
  </si>
  <si>
    <t>Total</t>
  </si>
  <si>
    <t>ACT</t>
  </si>
  <si>
    <t>Res</t>
  </si>
  <si>
    <t>Insert worst card</t>
  </si>
  <si>
    <t>4 CARDS</t>
  </si>
  <si>
    <t>Net</t>
  </si>
  <si>
    <t>5 CARDS</t>
  </si>
  <si>
    <t>Sb/Ford</t>
  </si>
  <si>
    <t>NSW</t>
  </si>
  <si>
    <t>NT</t>
  </si>
  <si>
    <t>NZ</t>
  </si>
  <si>
    <t>QLD</t>
  </si>
  <si>
    <t>SA</t>
  </si>
  <si>
    <t>Tas</t>
  </si>
  <si>
    <t>TAS</t>
  </si>
  <si>
    <t>VIC</t>
  </si>
  <si>
    <t>WA</t>
  </si>
  <si>
    <t>Alan Dawick</t>
  </si>
  <si>
    <t>Mike Dawson</t>
  </si>
  <si>
    <t>Fraser Smith</t>
  </si>
  <si>
    <t>Phil Fryer</t>
  </si>
  <si>
    <t>Craig Williams</t>
  </si>
  <si>
    <t>Matt Adamson</t>
  </si>
  <si>
    <t>Col Jelbert</t>
  </si>
  <si>
    <t>Tony Parkinson</t>
  </si>
  <si>
    <t>Brian Warren</t>
  </si>
  <si>
    <t>Wayne Longstaff</t>
  </si>
  <si>
    <t>Damon Ellwood</t>
  </si>
  <si>
    <t>Todd Hawes</t>
  </si>
  <si>
    <t>Ron Swatek</t>
  </si>
  <si>
    <t>Jim Bell</t>
  </si>
  <si>
    <t>Ray Watt</t>
  </si>
  <si>
    <t>Alan Quinton</t>
  </si>
  <si>
    <t>Chris Drysdale</t>
  </si>
  <si>
    <t>Mitch Brennan</t>
  </si>
  <si>
    <t>Tony Ross</t>
  </si>
  <si>
    <t>Richard Maloney</t>
  </si>
  <si>
    <t>Bob Howland</t>
  </si>
  <si>
    <t>John Honeybrook</t>
  </si>
  <si>
    <t>Greg Flynn</t>
  </si>
  <si>
    <t>Craig Tuckwell</t>
  </si>
  <si>
    <t>Garry Malpas</t>
  </si>
  <si>
    <t>Mark Harrington</t>
  </si>
  <si>
    <t>Brett Lennon</t>
  </si>
  <si>
    <t>James Carmont</t>
  </si>
  <si>
    <t>Terry Smith</t>
  </si>
  <si>
    <t>Dennis Williams</t>
  </si>
  <si>
    <t>Doug Westlake</t>
  </si>
  <si>
    <t>Jeff Browning</t>
  </si>
  <si>
    <t>Robert Cuneo</t>
  </si>
  <si>
    <t>Mark Cullen</t>
  </si>
  <si>
    <t>Shaun Skelly</t>
  </si>
  <si>
    <t>Ian Painting</t>
  </si>
  <si>
    <t>Craig Burrows</t>
  </si>
  <si>
    <t>Roger Whittle</t>
  </si>
  <si>
    <t>Andrew Comer</t>
  </si>
  <si>
    <t>Graeme Masters</t>
  </si>
  <si>
    <t>Phil Jefferies</t>
  </si>
  <si>
    <t>Steve Hann</t>
  </si>
  <si>
    <t>Anthony Bell</t>
  </si>
  <si>
    <t>Craig Donnellan</t>
  </si>
  <si>
    <t>Al Lewis</t>
  </si>
  <si>
    <t>Andrew Thompson</t>
  </si>
  <si>
    <t>Gavin Kaylock</t>
  </si>
  <si>
    <t>Greg Stephenson</t>
  </si>
  <si>
    <t>Paul Sandilands</t>
  </si>
  <si>
    <t>Peter Norman</t>
  </si>
  <si>
    <t>Peter McEwan</t>
  </si>
  <si>
    <t>Henry Stechman</t>
  </si>
  <si>
    <t>Steve Smith</t>
  </si>
</sst>
</file>

<file path=xl/styles.xml><?xml version="1.0" encoding="utf-8"?>
<styleSheet xmlns="http://schemas.openxmlformats.org/spreadsheetml/2006/main">
  <fonts count="21">
    <font>
      <sz val="10"/>
      <name val="Arial"/>
    </font>
    <font>
      <b/>
      <sz val="14"/>
      <name val="Arial"/>
      <family val="2"/>
    </font>
    <font>
      <sz val="14"/>
      <name val="Arial"/>
      <family val="2"/>
    </font>
    <font>
      <sz val="14"/>
      <name val="Times New Roman"/>
      <family val="1"/>
    </font>
    <font>
      <b/>
      <sz val="14"/>
      <name val="Times New Roman"/>
      <family val="1"/>
    </font>
    <font>
      <sz val="12"/>
      <name val="Times New Roman"/>
      <family val="1"/>
    </font>
    <font>
      <sz val="14"/>
      <color indexed="10"/>
      <name val="Arial"/>
      <family val="2"/>
    </font>
    <font>
      <sz val="10"/>
      <name val="Arial"/>
      <family val="2"/>
    </font>
    <font>
      <b/>
      <sz val="14"/>
      <color indexed="10"/>
      <name val="Arial"/>
      <family val="2"/>
    </font>
    <font>
      <b/>
      <sz val="14"/>
      <color indexed="12"/>
      <name val="Arial"/>
      <family val="2"/>
    </font>
    <font>
      <sz val="10"/>
      <color indexed="12"/>
      <name val="Arial"/>
      <family val="2"/>
    </font>
    <font>
      <sz val="14"/>
      <color indexed="12"/>
      <name val="Arial"/>
      <family val="2"/>
    </font>
    <font>
      <sz val="12"/>
      <name val="Arial"/>
      <family val="2"/>
    </font>
    <font>
      <sz val="12"/>
      <name val="Times New Roman"/>
      <family val="1"/>
    </font>
    <font>
      <b/>
      <sz val="12"/>
      <name val="Times New Roman"/>
      <family val="1"/>
    </font>
    <font>
      <sz val="10"/>
      <name val="Times New Roman"/>
      <family val="1"/>
    </font>
    <font>
      <sz val="12"/>
      <color indexed="10"/>
      <name val="Arial"/>
      <family val="2"/>
    </font>
    <font>
      <b/>
      <sz val="12"/>
      <color indexed="12"/>
      <name val="Arial"/>
      <family val="2"/>
    </font>
    <font>
      <b/>
      <sz val="12"/>
      <color indexed="12"/>
      <name val="Times New Roman"/>
      <family val="1"/>
    </font>
    <font>
      <sz val="12"/>
      <color theme="1"/>
      <name val="Arial"/>
      <family val="2"/>
    </font>
    <font>
      <b/>
      <sz val="14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0" fillId="0" borderId="1" xfId="0" applyFill="1" applyBorder="1" applyAlignment="1" applyProtection="1">
      <alignment horizontal="right"/>
    </xf>
    <xf numFmtId="0" fontId="4" fillId="0" borderId="1" xfId="0" applyFont="1" applyFill="1" applyBorder="1" applyAlignment="1" applyProtection="1">
      <alignment horizontal="right"/>
    </xf>
    <xf numFmtId="0" fontId="3" fillId="0" borderId="1" xfId="0" applyFont="1" applyFill="1" applyBorder="1" applyAlignment="1" applyProtection="1">
      <alignment horizontal="right"/>
    </xf>
    <xf numFmtId="0" fontId="2" fillId="0" borderId="1" xfId="0" applyFont="1" applyFill="1" applyBorder="1" applyAlignment="1" applyProtection="1">
      <alignment horizontal="right"/>
    </xf>
    <xf numFmtId="0" fontId="3" fillId="0" borderId="1" xfId="0" applyFont="1" applyBorder="1"/>
    <xf numFmtId="0" fontId="2" fillId="0" borderId="1" xfId="0" applyFont="1" applyFill="1" applyBorder="1" applyProtection="1"/>
    <xf numFmtId="0" fontId="3" fillId="0" borderId="1" xfId="0" applyFont="1" applyFill="1" applyBorder="1"/>
    <xf numFmtId="0" fontId="13" fillId="0" borderId="1" xfId="0" applyFont="1" applyFill="1" applyBorder="1" applyAlignment="1" applyProtection="1">
      <alignment horizontal="right"/>
    </xf>
    <xf numFmtId="0" fontId="14" fillId="0" borderId="1" xfId="0" applyFont="1" applyFill="1" applyBorder="1" applyAlignment="1" applyProtection="1">
      <alignment horizontal="right"/>
    </xf>
    <xf numFmtId="0" fontId="12" fillId="0" borderId="1" xfId="0" applyFont="1" applyFill="1" applyBorder="1" applyAlignment="1" applyProtection="1">
      <alignment horizontal="right"/>
    </xf>
    <xf numFmtId="0" fontId="12" fillId="0" borderId="1" xfId="0" applyFont="1" applyFill="1" applyBorder="1" applyProtection="1"/>
    <xf numFmtId="0" fontId="13" fillId="5" borderId="1" xfId="0" applyFont="1" applyFill="1" applyBorder="1" applyAlignment="1" applyProtection="1">
      <alignment horizontal="right"/>
      <protection locked="0"/>
    </xf>
    <xf numFmtId="0" fontId="13" fillId="5" borderId="1" xfId="0" applyFont="1" applyFill="1" applyBorder="1" applyProtection="1">
      <protection locked="0"/>
    </xf>
    <xf numFmtId="0" fontId="13" fillId="0" borderId="1" xfId="0" applyFont="1" applyFill="1" applyBorder="1" applyProtection="1"/>
    <xf numFmtId="0" fontId="3" fillId="5" borderId="1" xfId="0" applyFont="1" applyFill="1" applyBorder="1"/>
    <xf numFmtId="0" fontId="13" fillId="0" borderId="1" xfId="0" applyFont="1" applyFill="1" applyBorder="1" applyAlignment="1" applyProtection="1">
      <alignment horizontal="right"/>
      <protection locked="0"/>
    </xf>
    <xf numFmtId="0" fontId="12" fillId="0" borderId="1" xfId="0" applyFont="1" applyFill="1" applyBorder="1" applyAlignment="1" applyProtection="1">
      <alignment horizontal="right"/>
      <protection locked="0"/>
    </xf>
    <xf numFmtId="0" fontId="16" fillId="0" borderId="1" xfId="0" applyFont="1" applyFill="1" applyBorder="1" applyAlignment="1" applyProtection="1">
      <alignment horizontal="right"/>
    </xf>
    <xf numFmtId="0" fontId="12" fillId="0" borderId="1" xfId="0" applyFont="1" applyFill="1" applyBorder="1" applyProtection="1">
      <protection locked="0"/>
    </xf>
    <xf numFmtId="0" fontId="19" fillId="0" borderId="1" xfId="0" applyFont="1" applyFill="1" applyBorder="1" applyAlignment="1" applyProtection="1">
      <alignment horizontal="right"/>
    </xf>
    <xf numFmtId="0" fontId="1" fillId="2" borderId="1" xfId="0" applyFont="1" applyFill="1" applyBorder="1" applyProtection="1"/>
    <xf numFmtId="0" fontId="2" fillId="2" borderId="1" xfId="0" applyFont="1" applyFill="1" applyBorder="1" applyAlignment="1" applyProtection="1">
      <alignment horizontal="center"/>
    </xf>
    <xf numFmtId="0" fontId="0" fillId="0" borderId="1" xfId="0" applyBorder="1"/>
    <xf numFmtId="0" fontId="2" fillId="2" borderId="1" xfId="0" applyFont="1" applyFill="1" applyBorder="1" applyProtection="1"/>
    <xf numFmtId="0" fontId="2" fillId="2" borderId="1" xfId="0" applyFont="1" applyFill="1" applyBorder="1" applyAlignment="1" applyProtection="1">
      <alignment horizontal="right"/>
    </xf>
    <xf numFmtId="0" fontId="1" fillId="2" borderId="1" xfId="0" applyFont="1" applyFill="1" applyBorder="1" applyAlignment="1" applyProtection="1">
      <alignment horizontal="right"/>
    </xf>
    <xf numFmtId="0" fontId="13" fillId="0" borderId="1" xfId="0" applyFont="1" applyFill="1" applyBorder="1" applyAlignment="1">
      <alignment horizontal="right"/>
    </xf>
    <xf numFmtId="0" fontId="5" fillId="0" borderId="1" xfId="0" applyFont="1" applyBorder="1"/>
    <xf numFmtId="0" fontId="3" fillId="0" borderId="1" xfId="0" applyFont="1" applyFill="1" applyBorder="1" applyProtection="1"/>
    <xf numFmtId="0" fontId="2" fillId="0" borderId="1" xfId="0" applyFont="1" applyFill="1" applyBorder="1" applyAlignment="1" applyProtection="1">
      <alignment horizontal="center"/>
    </xf>
    <xf numFmtId="0" fontId="2" fillId="0" borderId="1" xfId="0" applyFont="1" applyFill="1" applyBorder="1" applyAlignment="1">
      <alignment horizontal="right"/>
    </xf>
    <xf numFmtId="0" fontId="7" fillId="0" borderId="1" xfId="0" applyFont="1" applyBorder="1" applyProtection="1"/>
    <xf numFmtId="0" fontId="7" fillId="0" borderId="1" xfId="0" applyFont="1" applyBorder="1" applyAlignment="1" applyProtection="1">
      <alignment horizontal="center"/>
    </xf>
    <xf numFmtId="0" fontId="7" fillId="0" borderId="1" xfId="0" applyFont="1" applyFill="1" applyBorder="1" applyAlignment="1" applyProtection="1">
      <alignment horizontal="center"/>
    </xf>
    <xf numFmtId="0" fontId="7" fillId="0" borderId="1" xfId="0" applyFont="1" applyFill="1" applyBorder="1" applyAlignment="1">
      <alignment horizontal="right"/>
    </xf>
    <xf numFmtId="0" fontId="7" fillId="0" borderId="1" xfId="0" applyFont="1" applyBorder="1" applyAlignment="1" applyProtection="1">
      <alignment horizontal="right"/>
    </xf>
    <xf numFmtId="0" fontId="7" fillId="0" borderId="1" xfId="0" applyFont="1" applyFill="1" applyBorder="1" applyAlignment="1" applyProtection="1">
      <alignment horizontal="right"/>
    </xf>
    <xf numFmtId="0" fontId="7" fillId="0" borderId="1" xfId="0" applyFont="1" applyBorder="1"/>
    <xf numFmtId="0" fontId="7" fillId="3" borderId="1" xfId="0" applyFont="1" applyFill="1" applyBorder="1" applyAlignment="1" applyProtection="1">
      <alignment horizontal="left"/>
    </xf>
    <xf numFmtId="0" fontId="7" fillId="3" borderId="1" xfId="0" applyFont="1" applyFill="1" applyBorder="1" applyAlignment="1" applyProtection="1">
      <alignment horizontal="right"/>
    </xf>
    <xf numFmtId="0" fontId="6" fillId="0" borderId="1" xfId="0" applyFont="1" applyBorder="1" applyProtection="1"/>
    <xf numFmtId="0" fontId="6" fillId="0" borderId="1" xfId="0" applyFont="1" applyBorder="1" applyAlignment="1" applyProtection="1">
      <alignment horizontal="center"/>
    </xf>
    <xf numFmtId="0" fontId="6" fillId="0" borderId="1" xfId="0" applyFont="1" applyFill="1" applyBorder="1" applyAlignment="1" applyProtection="1">
      <alignment horizontal="center"/>
    </xf>
    <xf numFmtId="0" fontId="6" fillId="0" borderId="1" xfId="0" applyFont="1" applyBorder="1"/>
    <xf numFmtId="0" fontId="9" fillId="0" borderId="1" xfId="0" applyFont="1" applyBorder="1" applyAlignment="1" applyProtection="1">
      <alignment horizontal="center"/>
    </xf>
    <xf numFmtId="0" fontId="10" fillId="0" borderId="1" xfId="0" applyFont="1" applyBorder="1" applyAlignment="1" applyProtection="1">
      <alignment horizontal="right"/>
    </xf>
    <xf numFmtId="0" fontId="9" fillId="0" borderId="1" xfId="0" applyFont="1" applyFill="1" applyBorder="1" applyAlignment="1">
      <alignment horizontal="right"/>
    </xf>
    <xf numFmtId="0" fontId="6" fillId="0" borderId="1" xfId="0" applyFont="1" applyFill="1" applyBorder="1"/>
    <xf numFmtId="0" fontId="17" fillId="6" borderId="1" xfId="0" applyFont="1" applyFill="1" applyBorder="1" applyAlignment="1" applyProtection="1">
      <alignment horizontal="right"/>
    </xf>
    <xf numFmtId="0" fontId="20" fillId="6" borderId="1" xfId="0" applyFont="1" applyFill="1" applyBorder="1" applyAlignment="1" applyProtection="1">
      <alignment horizontal="right"/>
    </xf>
    <xf numFmtId="0" fontId="8" fillId="0" borderId="1" xfId="0" applyFont="1" applyBorder="1" applyProtection="1"/>
    <xf numFmtId="0" fontId="8" fillId="0" borderId="1" xfId="0" applyFont="1" applyBorder="1" applyAlignment="1" applyProtection="1">
      <alignment horizontal="center"/>
    </xf>
    <xf numFmtId="0" fontId="8" fillId="0" borderId="1" xfId="0" applyFont="1" applyFill="1" applyBorder="1" applyAlignment="1" applyProtection="1">
      <alignment horizontal="center"/>
    </xf>
    <xf numFmtId="0" fontId="11" fillId="0" borderId="1" xfId="0" applyFont="1" applyBorder="1" applyAlignment="1" applyProtection="1">
      <alignment horizontal="right"/>
    </xf>
    <xf numFmtId="0" fontId="9" fillId="0" borderId="1" xfId="0" applyFont="1" applyBorder="1"/>
    <xf numFmtId="0" fontId="9" fillId="0" borderId="1" xfId="0" applyFont="1" applyFill="1" applyBorder="1" applyAlignment="1" applyProtection="1">
      <alignment horizontal="right"/>
    </xf>
    <xf numFmtId="0" fontId="8" fillId="4" borderId="1" xfId="0" applyFont="1" applyFill="1" applyBorder="1" applyAlignment="1" applyProtection="1">
      <alignment horizontal="right"/>
    </xf>
    <xf numFmtId="0" fontId="8" fillId="0" borderId="1" xfId="0" applyFont="1" applyBorder="1" applyAlignment="1" applyProtection="1">
      <alignment horizontal="right"/>
    </xf>
    <xf numFmtId="0" fontId="8" fillId="0" borderId="1" xfId="0" applyFont="1" applyFill="1" applyBorder="1" applyAlignment="1" applyProtection="1">
      <alignment horizontal="right"/>
    </xf>
    <xf numFmtId="0" fontId="9" fillId="0" borderId="1" xfId="0" applyFont="1" applyBorder="1" applyAlignment="1" applyProtection="1">
      <alignment horizontal="left"/>
    </xf>
    <xf numFmtId="0" fontId="8" fillId="4" borderId="1" xfId="0" applyFont="1" applyFill="1" applyBorder="1" applyAlignment="1" applyProtection="1"/>
    <xf numFmtId="0" fontId="8" fillId="0" borderId="1" xfId="0" applyFont="1" applyBorder="1"/>
    <xf numFmtId="0" fontId="8" fillId="0" borderId="1" xfId="0" applyFont="1" applyFill="1" applyBorder="1" applyAlignment="1">
      <alignment horizontal="right"/>
    </xf>
    <xf numFmtId="0" fontId="6" fillId="0" borderId="1" xfId="0" applyFont="1" applyFill="1" applyBorder="1" applyAlignment="1" applyProtection="1"/>
    <xf numFmtId="0" fontId="7" fillId="0" borderId="1" xfId="0" applyFont="1" applyFill="1" applyBorder="1"/>
    <xf numFmtId="0" fontId="18" fillId="6" borderId="1" xfId="0" applyFont="1" applyFill="1" applyBorder="1" applyAlignment="1" applyProtection="1">
      <alignment horizontal="right"/>
    </xf>
    <xf numFmtId="0" fontId="17" fillId="0" borderId="1" xfId="0" applyFont="1" applyFill="1" applyBorder="1" applyAlignment="1">
      <alignment horizontal="right"/>
    </xf>
    <xf numFmtId="0" fontId="15" fillId="0" borderId="1" xfId="0" applyFont="1" applyBorder="1" applyAlignment="1" applyProtection="1">
      <alignment horizontal="center"/>
    </xf>
    <xf numFmtId="0" fontId="7" fillId="5" borderId="1" xfId="0" applyFont="1" applyFill="1" applyBorder="1" applyAlignment="1">
      <alignment horizontal="right"/>
    </xf>
    <xf numFmtId="0" fontId="0" fillId="0" borderId="1" xfId="0" applyFill="1" applyBorder="1"/>
    <xf numFmtId="0" fontId="3" fillId="7" borderId="1" xfId="0" applyFont="1" applyFill="1" applyBorder="1"/>
    <xf numFmtId="0" fontId="2" fillId="7" borderId="1" xfId="0" applyFont="1" applyFill="1" applyBorder="1" applyAlignment="1" applyProtection="1">
      <alignment horizontal="center"/>
    </xf>
    <xf numFmtId="0" fontId="3" fillId="7" borderId="1" xfId="0" applyFont="1" applyFill="1" applyBorder="1" applyAlignment="1" applyProtection="1">
      <alignment horizontal="center"/>
    </xf>
    <xf numFmtId="0" fontId="13" fillId="7" borderId="1" xfId="0" applyFont="1" applyFill="1" applyBorder="1" applyAlignment="1" applyProtection="1">
      <alignment horizontal="right"/>
      <protection locked="0"/>
    </xf>
    <xf numFmtId="0" fontId="0" fillId="7" borderId="1" xfId="0" applyFill="1" applyBorder="1" applyAlignment="1">
      <alignment horizontal="right"/>
    </xf>
    <xf numFmtId="0" fontId="3" fillId="7" borderId="1" xfId="0" applyFont="1" applyFill="1" applyBorder="1" applyAlignment="1" applyProtection="1">
      <alignment horizontal="right"/>
    </xf>
    <xf numFmtId="0" fontId="13" fillId="7" borderId="1" xfId="0" applyFont="1" applyFill="1" applyBorder="1" applyAlignment="1">
      <alignment horizontal="right"/>
    </xf>
    <xf numFmtId="0" fontId="13" fillId="7" borderId="1" xfId="0" applyFont="1" applyFill="1" applyBorder="1" applyAlignment="1" applyProtection="1">
      <alignment horizontal="right"/>
    </xf>
    <xf numFmtId="0" fontId="2" fillId="7" borderId="1" xfId="0" applyFont="1" applyFill="1" applyBorder="1" applyProtection="1"/>
    <xf numFmtId="0" fontId="2" fillId="7" borderId="1" xfId="0" applyFont="1" applyFill="1" applyBorder="1"/>
    <xf numFmtId="0" fontId="5" fillId="7" borderId="1" xfId="0" applyFont="1" applyFill="1" applyBorder="1"/>
    <xf numFmtId="0" fontId="3" fillId="7" borderId="1" xfId="0" applyFont="1" applyFill="1" applyBorder="1" applyProtection="1"/>
    <xf numFmtId="0" fontId="12" fillId="7" borderId="1" xfId="0" applyFont="1" applyFill="1" applyBorder="1" applyAlignment="1" applyProtection="1">
      <alignment horizontal="right"/>
      <protection locked="0"/>
    </xf>
    <xf numFmtId="0" fontId="14" fillId="7" borderId="1" xfId="0" applyFont="1" applyFill="1" applyBorder="1" applyAlignment="1" applyProtection="1">
      <alignment horizontal="right"/>
    </xf>
    <xf numFmtId="0" fontId="12" fillId="7" borderId="1" xfId="0" applyFont="1" applyFill="1" applyBorder="1" applyAlignment="1" applyProtection="1">
      <alignment horizontal="right"/>
    </xf>
    <xf numFmtId="0" fontId="12" fillId="7" borderId="1" xfId="0" applyFont="1" applyFill="1" applyBorder="1" applyAlignment="1">
      <alignment horizontal="right"/>
    </xf>
    <xf numFmtId="0" fontId="2" fillId="7" borderId="1" xfId="0" applyFont="1" applyFill="1" applyBorder="1" applyAlignment="1">
      <alignment horizontal="right"/>
    </xf>
    <xf numFmtId="0" fontId="4" fillId="7" borderId="1" xfId="0" applyFont="1" applyFill="1" applyBorder="1" applyAlignment="1" applyProtection="1">
      <alignment horizontal="right"/>
    </xf>
    <xf numFmtId="0" fontId="2" fillId="7" borderId="1" xfId="0" applyFont="1" applyFill="1" applyBorder="1" applyAlignment="1" applyProtection="1">
      <alignment horizontal="right"/>
    </xf>
    <xf numFmtId="0" fontId="5" fillId="0" borderId="1" xfId="0" applyFont="1" applyFill="1" applyBorder="1" applyAlignment="1" applyProtection="1">
      <alignment horizontal="right"/>
      <protection locked="0"/>
    </xf>
    <xf numFmtId="0" fontId="5" fillId="0" borderId="1" xfId="0" applyFont="1" applyFill="1" applyBorder="1" applyProtection="1">
      <protection locked="0"/>
    </xf>
    <xf numFmtId="0" fontId="12" fillId="7" borderId="1" xfId="0" applyFont="1" applyFill="1" applyBorder="1" applyProtection="1"/>
    <xf numFmtId="0" fontId="12" fillId="7" borderId="1" xfId="0" applyFont="1" applyFill="1" applyBorder="1"/>
    <xf numFmtId="0" fontId="8" fillId="0" borderId="1" xfId="0" applyFont="1" applyFill="1" applyBorder="1" applyAlignment="1" applyProtection="1"/>
    <xf numFmtId="0" fontId="14" fillId="8" borderId="1" xfId="0" applyFont="1" applyFill="1" applyBorder="1" applyAlignment="1" applyProtection="1">
      <alignment horizontal="right"/>
    </xf>
    <xf numFmtId="0" fontId="4" fillId="8" borderId="1" xfId="0" applyFont="1" applyFill="1" applyBorder="1" applyAlignment="1" applyProtection="1">
      <alignment horizontal="right"/>
    </xf>
    <xf numFmtId="0" fontId="13" fillId="8" borderId="1" xfId="0" applyFont="1" applyFill="1" applyBorder="1" applyAlignment="1">
      <alignment horizontal="right"/>
    </xf>
    <xf numFmtId="0" fontId="3" fillId="9" borderId="1" xfId="0" applyFont="1" applyFill="1" applyBorder="1"/>
    <xf numFmtId="0" fontId="2" fillId="2" borderId="1" xfId="0" applyFont="1" applyFill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95"/>
  <sheetViews>
    <sheetView tabSelected="1" zoomScaleNormal="100" workbookViewId="0">
      <pane ySplit="2" topLeftCell="A34" activePane="bottomLeft" state="frozenSplit"/>
      <selection pane="bottomLeft" activeCell="P42" sqref="P42"/>
    </sheetView>
  </sheetViews>
  <sheetFormatPr defaultColWidth="9.109375" defaultRowHeight="13.2"/>
  <cols>
    <col min="1" max="1" width="25" style="23" customWidth="1"/>
    <col min="2" max="2" width="8.33203125" style="23" customWidth="1"/>
    <col min="3" max="3" width="6" style="23" customWidth="1"/>
    <col min="4" max="4" width="6.5546875" style="23" customWidth="1"/>
    <col min="5" max="5" width="6.44140625" style="23" customWidth="1"/>
    <col min="6" max="6" width="7.109375" style="23" customWidth="1"/>
    <col min="7" max="7" width="7" style="23" customWidth="1"/>
    <col min="8" max="8" width="6.5546875" style="23" customWidth="1"/>
    <col min="9" max="9" width="7.5546875" style="23" customWidth="1"/>
    <col min="10" max="10" width="3.6640625" style="70" customWidth="1"/>
    <col min="11" max="12" width="8.5546875" style="23" customWidth="1"/>
    <col min="13" max="13" width="10.33203125" style="23" customWidth="1"/>
    <col min="14" max="16384" width="9.109375" style="23"/>
  </cols>
  <sheetData>
    <row r="1" spans="1:13" ht="17.399999999999999">
      <c r="A1" s="21" t="s">
        <v>0</v>
      </c>
      <c r="B1" s="22" t="s">
        <v>1</v>
      </c>
      <c r="C1" s="22" t="s">
        <v>2</v>
      </c>
      <c r="D1" s="99" t="s">
        <v>4</v>
      </c>
      <c r="E1" s="99"/>
      <c r="F1" s="99"/>
      <c r="G1" s="99" t="s">
        <v>5</v>
      </c>
      <c r="H1" s="99"/>
      <c r="I1" s="99"/>
      <c r="J1" s="99" t="s">
        <v>6</v>
      </c>
      <c r="K1" s="99"/>
      <c r="L1" s="99"/>
      <c r="M1" s="99"/>
    </row>
    <row r="2" spans="1:13" ht="17.399999999999999">
      <c r="A2" s="24"/>
      <c r="B2" s="22" t="s">
        <v>3</v>
      </c>
      <c r="C2" s="22"/>
      <c r="D2" s="25" t="s">
        <v>7</v>
      </c>
      <c r="E2" s="25" t="s">
        <v>8</v>
      </c>
      <c r="F2" s="26" t="s">
        <v>9</v>
      </c>
      <c r="G2" s="25" t="s">
        <v>7</v>
      </c>
      <c r="H2" s="25" t="s">
        <v>8</v>
      </c>
      <c r="I2" s="26" t="s">
        <v>9</v>
      </c>
      <c r="J2" s="25"/>
      <c r="K2" s="25" t="s">
        <v>7</v>
      </c>
      <c r="L2" s="25" t="s">
        <v>8</v>
      </c>
      <c r="M2" s="26" t="s">
        <v>9</v>
      </c>
    </row>
    <row r="3" spans="1:13" s="28" customFormat="1" ht="18" customHeight="1">
      <c r="A3" s="5" t="s">
        <v>43</v>
      </c>
      <c r="B3" s="5" t="s">
        <v>10</v>
      </c>
      <c r="C3" s="5">
        <v>12</v>
      </c>
      <c r="D3" s="12">
        <v>94</v>
      </c>
      <c r="E3" s="8">
        <v>92</v>
      </c>
      <c r="F3" s="8">
        <f t="shared" ref="F3:F8" si="0">E3+D3</f>
        <v>186</v>
      </c>
      <c r="G3" s="27">
        <f t="shared" ref="G3:G8" si="1">D3-C3</f>
        <v>82</v>
      </c>
      <c r="H3" s="27">
        <f t="shared" ref="H3:H8" si="2">E3-C3</f>
        <v>80</v>
      </c>
      <c r="I3" s="97">
        <f t="shared" ref="I3:I8" si="3">G3+H3</f>
        <v>162</v>
      </c>
      <c r="J3" s="8"/>
      <c r="K3" s="12">
        <v>28</v>
      </c>
      <c r="L3" s="8">
        <v>31</v>
      </c>
      <c r="M3" s="8">
        <f t="shared" ref="M3:M8" si="4">K3+L3</f>
        <v>59</v>
      </c>
    </row>
    <row r="4" spans="1:13" s="28" customFormat="1" ht="18" customHeight="1">
      <c r="A4" s="5" t="s">
        <v>44</v>
      </c>
      <c r="B4" s="5" t="s">
        <v>10</v>
      </c>
      <c r="C4" s="15">
        <v>24</v>
      </c>
      <c r="D4" s="12">
        <v>117</v>
      </c>
      <c r="E4" s="8">
        <v>116</v>
      </c>
      <c r="F4" s="8">
        <f t="shared" si="0"/>
        <v>233</v>
      </c>
      <c r="G4" s="27">
        <f t="shared" si="1"/>
        <v>93</v>
      </c>
      <c r="H4" s="27">
        <f t="shared" si="2"/>
        <v>92</v>
      </c>
      <c r="I4" s="8">
        <f t="shared" si="3"/>
        <v>185</v>
      </c>
      <c r="J4" s="8"/>
      <c r="K4" s="13">
        <v>20</v>
      </c>
      <c r="L4" s="8">
        <v>24</v>
      </c>
      <c r="M4" s="8">
        <f t="shared" si="4"/>
        <v>44</v>
      </c>
    </row>
    <row r="5" spans="1:13" s="28" customFormat="1" ht="18" customHeight="1">
      <c r="A5" s="29" t="s">
        <v>71</v>
      </c>
      <c r="B5" s="5" t="s">
        <v>10</v>
      </c>
      <c r="C5" s="5">
        <v>7</v>
      </c>
      <c r="D5" s="12">
        <v>92</v>
      </c>
      <c r="E5" s="8">
        <v>90</v>
      </c>
      <c r="F5" s="8">
        <f t="shared" si="0"/>
        <v>182</v>
      </c>
      <c r="G5" s="27">
        <f t="shared" si="1"/>
        <v>85</v>
      </c>
      <c r="H5" s="27">
        <f t="shared" si="2"/>
        <v>83</v>
      </c>
      <c r="I5" s="8">
        <f t="shared" si="3"/>
        <v>168</v>
      </c>
      <c r="J5" s="8"/>
      <c r="K5" s="12">
        <v>24</v>
      </c>
      <c r="L5" s="8">
        <v>26</v>
      </c>
      <c r="M5" s="8">
        <f t="shared" si="4"/>
        <v>50</v>
      </c>
    </row>
    <row r="6" spans="1:13" s="28" customFormat="1" ht="18" customHeight="1">
      <c r="A6" s="5" t="s">
        <v>46</v>
      </c>
      <c r="B6" s="5" t="s">
        <v>10</v>
      </c>
      <c r="C6" s="5">
        <v>12</v>
      </c>
      <c r="D6" s="12">
        <v>96</v>
      </c>
      <c r="E6" s="8">
        <v>97</v>
      </c>
      <c r="F6" s="8">
        <f t="shared" si="0"/>
        <v>193</v>
      </c>
      <c r="G6" s="27">
        <f t="shared" si="1"/>
        <v>84</v>
      </c>
      <c r="H6" s="27">
        <f t="shared" si="2"/>
        <v>85</v>
      </c>
      <c r="I6" s="8">
        <f t="shared" si="3"/>
        <v>169</v>
      </c>
      <c r="J6" s="8"/>
      <c r="K6" s="12">
        <v>28</v>
      </c>
      <c r="L6" s="8">
        <v>25</v>
      </c>
      <c r="M6" s="8">
        <f t="shared" si="4"/>
        <v>53</v>
      </c>
    </row>
    <row r="7" spans="1:13" s="28" customFormat="1" ht="18" customHeight="1">
      <c r="A7" s="5" t="s">
        <v>72</v>
      </c>
      <c r="B7" s="5" t="s">
        <v>10</v>
      </c>
      <c r="C7" s="5">
        <v>24</v>
      </c>
      <c r="D7" s="12">
        <v>108</v>
      </c>
      <c r="E7" s="8">
        <v>116</v>
      </c>
      <c r="F7" s="8">
        <f t="shared" si="0"/>
        <v>224</v>
      </c>
      <c r="G7" s="27">
        <f t="shared" si="1"/>
        <v>84</v>
      </c>
      <c r="H7" s="27">
        <f t="shared" si="2"/>
        <v>92</v>
      </c>
      <c r="I7" s="8">
        <f t="shared" si="3"/>
        <v>176</v>
      </c>
      <c r="J7" s="14"/>
      <c r="K7" s="13">
        <v>28</v>
      </c>
      <c r="L7" s="8">
        <v>25</v>
      </c>
      <c r="M7" s="8">
        <f t="shared" si="4"/>
        <v>53</v>
      </c>
    </row>
    <row r="8" spans="1:13" ht="18" customHeight="1">
      <c r="A8" s="71" t="s">
        <v>45</v>
      </c>
      <c r="B8" s="72" t="s">
        <v>11</v>
      </c>
      <c r="C8" s="73">
        <v>6</v>
      </c>
      <c r="D8" s="74">
        <v>84</v>
      </c>
      <c r="E8" s="75">
        <v>95</v>
      </c>
      <c r="F8" s="76">
        <f t="shared" si="0"/>
        <v>179</v>
      </c>
      <c r="G8" s="77">
        <f t="shared" si="1"/>
        <v>78</v>
      </c>
      <c r="H8" s="77">
        <f t="shared" si="2"/>
        <v>89</v>
      </c>
      <c r="I8" s="78">
        <f t="shared" si="3"/>
        <v>167</v>
      </c>
      <c r="J8" s="79"/>
      <c r="K8" s="81">
        <v>30</v>
      </c>
      <c r="L8" s="75">
        <v>23</v>
      </c>
      <c r="M8" s="78">
        <f t="shared" si="4"/>
        <v>53</v>
      </c>
    </row>
    <row r="9" spans="1:13" s="38" customFormat="1">
      <c r="A9" s="32"/>
      <c r="B9" s="33"/>
      <c r="C9" s="34"/>
      <c r="D9" s="35"/>
      <c r="E9" s="36"/>
      <c r="F9" s="36"/>
      <c r="G9" s="37">
        <f>G3+G4+G5+G6+G7</f>
        <v>428</v>
      </c>
      <c r="H9" s="37">
        <f>H3+H4+H5+H6+H7</f>
        <v>432</v>
      </c>
      <c r="I9" s="37">
        <f>I3+I4+I5+I6+I7</f>
        <v>860</v>
      </c>
      <c r="J9" s="37"/>
      <c r="K9" s="35"/>
      <c r="L9" s="37"/>
    </row>
    <row r="10" spans="1:13" s="38" customFormat="1" ht="17.25" customHeight="1">
      <c r="A10" s="32"/>
      <c r="B10" s="33"/>
      <c r="C10" s="34"/>
      <c r="D10" s="39" t="s">
        <v>12</v>
      </c>
      <c r="E10" s="40"/>
      <c r="F10" s="40"/>
      <c r="G10" s="37">
        <v>93</v>
      </c>
      <c r="H10" s="37">
        <v>92</v>
      </c>
      <c r="I10" s="37">
        <v>0</v>
      </c>
      <c r="J10" s="37"/>
      <c r="K10" s="35"/>
      <c r="L10" s="37"/>
    </row>
    <row r="11" spans="1:13" s="44" customFormat="1" ht="17.399999999999999">
      <c r="A11" s="41"/>
      <c r="B11" s="42"/>
      <c r="C11" s="43"/>
      <c r="E11" s="45" t="s">
        <v>13</v>
      </c>
      <c r="F11" s="46"/>
      <c r="G11" s="47">
        <f>G9-G10</f>
        <v>335</v>
      </c>
      <c r="H11" s="47">
        <f>H9-H10</f>
        <v>340</v>
      </c>
      <c r="I11" s="47">
        <f>I9-I10</f>
        <v>860</v>
      </c>
      <c r="J11" s="48"/>
      <c r="K11" s="49">
        <f>K3+K4+K5+K6+K7</f>
        <v>128</v>
      </c>
      <c r="L11" s="49">
        <f>L3+L4+L5+L6+L7</f>
        <v>131</v>
      </c>
      <c r="M11" s="50">
        <f>K11+L11</f>
        <v>259</v>
      </c>
    </row>
    <row r="12" spans="1:13" s="62" customFormat="1" ht="17.399999999999999">
      <c r="A12" s="51"/>
      <c r="B12" s="52"/>
      <c r="C12" s="53"/>
      <c r="D12" s="31"/>
      <c r="E12" s="54"/>
      <c r="F12" s="55" t="s">
        <v>10</v>
      </c>
      <c r="G12" s="56" t="s">
        <v>14</v>
      </c>
      <c r="H12" s="57">
        <f>G11+H11</f>
        <v>675</v>
      </c>
      <c r="I12" s="58"/>
      <c r="J12" s="59"/>
      <c r="K12" s="60" t="s">
        <v>15</v>
      </c>
      <c r="L12" s="55"/>
      <c r="M12" s="61" t="s">
        <v>16</v>
      </c>
    </row>
    <row r="13" spans="1:13" s="28" customFormat="1" ht="18" customHeight="1">
      <c r="A13" s="5" t="s">
        <v>47</v>
      </c>
      <c r="B13" s="5" t="s">
        <v>17</v>
      </c>
      <c r="C13" s="5">
        <v>14</v>
      </c>
      <c r="D13" s="16">
        <v>92</v>
      </c>
      <c r="E13" s="8">
        <v>104</v>
      </c>
      <c r="F13" s="9">
        <f t="shared" ref="F13:F18" si="5">E13+D13</f>
        <v>196</v>
      </c>
      <c r="G13" s="8">
        <f t="shared" ref="G13:G18" si="6">D13-C13</f>
        <v>78</v>
      </c>
      <c r="H13" s="8">
        <f t="shared" ref="H13:H18" si="7">E13-C13</f>
        <v>90</v>
      </c>
      <c r="I13" s="9">
        <f t="shared" ref="I13:I18" si="8">G13+H13</f>
        <v>168</v>
      </c>
      <c r="J13" s="10"/>
      <c r="K13" s="17">
        <v>30</v>
      </c>
      <c r="L13" s="10">
        <v>20</v>
      </c>
      <c r="M13" s="9">
        <f t="shared" ref="M13:M18" si="9">K13+L13</f>
        <v>50</v>
      </c>
    </row>
    <row r="14" spans="1:13" s="28" customFormat="1" ht="18" customHeight="1">
      <c r="A14" s="5" t="s">
        <v>50</v>
      </c>
      <c r="B14" s="5" t="s">
        <v>17</v>
      </c>
      <c r="C14" s="5">
        <v>20</v>
      </c>
      <c r="D14" s="16">
        <v>98</v>
      </c>
      <c r="E14" s="8">
        <v>103</v>
      </c>
      <c r="F14" s="9">
        <f t="shared" si="5"/>
        <v>201</v>
      </c>
      <c r="G14" s="8">
        <f t="shared" si="6"/>
        <v>78</v>
      </c>
      <c r="H14" s="8">
        <f t="shared" si="7"/>
        <v>83</v>
      </c>
      <c r="I14" s="9">
        <f t="shared" si="8"/>
        <v>161</v>
      </c>
      <c r="J14" s="10"/>
      <c r="K14" s="17">
        <v>31</v>
      </c>
      <c r="L14" s="10">
        <v>27</v>
      </c>
      <c r="M14" s="9">
        <f t="shared" si="9"/>
        <v>58</v>
      </c>
    </row>
    <row r="15" spans="1:13" s="28" customFormat="1" ht="18" customHeight="1">
      <c r="A15" s="5" t="s">
        <v>48</v>
      </c>
      <c r="B15" s="5" t="s">
        <v>17</v>
      </c>
      <c r="C15" s="15">
        <v>18</v>
      </c>
      <c r="D15" s="16">
        <v>93</v>
      </c>
      <c r="E15" s="8">
        <v>110</v>
      </c>
      <c r="F15" s="9">
        <f t="shared" si="5"/>
        <v>203</v>
      </c>
      <c r="G15" s="8">
        <f t="shared" si="6"/>
        <v>75</v>
      </c>
      <c r="H15" s="8">
        <f t="shared" si="7"/>
        <v>92</v>
      </c>
      <c r="I15" s="9">
        <f t="shared" si="8"/>
        <v>167</v>
      </c>
      <c r="J15" s="18"/>
      <c r="K15" s="17">
        <v>33</v>
      </c>
      <c r="L15" s="20">
        <v>24</v>
      </c>
      <c r="M15" s="9">
        <f t="shared" si="9"/>
        <v>57</v>
      </c>
    </row>
    <row r="16" spans="1:13" s="28" customFormat="1" ht="18" customHeight="1">
      <c r="A16" s="5" t="s">
        <v>49</v>
      </c>
      <c r="B16" s="5" t="s">
        <v>17</v>
      </c>
      <c r="C16" s="5">
        <v>1</v>
      </c>
      <c r="D16" s="17">
        <v>82</v>
      </c>
      <c r="E16" s="8">
        <v>75</v>
      </c>
      <c r="F16" s="9">
        <f t="shared" si="5"/>
        <v>157</v>
      </c>
      <c r="G16" s="8">
        <f t="shared" si="6"/>
        <v>81</v>
      </c>
      <c r="H16" s="8">
        <f t="shared" si="7"/>
        <v>74</v>
      </c>
      <c r="I16" s="9">
        <f t="shared" si="8"/>
        <v>155</v>
      </c>
      <c r="J16" s="10"/>
      <c r="K16" s="17">
        <v>27</v>
      </c>
      <c r="L16" s="10">
        <v>34</v>
      </c>
      <c r="M16" s="9">
        <f t="shared" si="9"/>
        <v>61</v>
      </c>
    </row>
    <row r="17" spans="1:13" s="28" customFormat="1" ht="18" customHeight="1">
      <c r="A17" s="5" t="s">
        <v>51</v>
      </c>
      <c r="B17" s="5" t="s">
        <v>17</v>
      </c>
      <c r="C17" s="5">
        <v>11</v>
      </c>
      <c r="D17" s="17">
        <v>82</v>
      </c>
      <c r="E17" s="8">
        <v>88</v>
      </c>
      <c r="F17" s="9">
        <f t="shared" si="5"/>
        <v>170</v>
      </c>
      <c r="G17" s="8">
        <f t="shared" si="6"/>
        <v>71</v>
      </c>
      <c r="H17" s="8">
        <f t="shared" si="7"/>
        <v>77</v>
      </c>
      <c r="I17" s="95">
        <f t="shared" si="8"/>
        <v>148</v>
      </c>
      <c r="J17" s="10"/>
      <c r="K17" s="17">
        <v>37</v>
      </c>
      <c r="L17" s="10">
        <v>31</v>
      </c>
      <c r="M17" s="9">
        <f t="shared" si="9"/>
        <v>68</v>
      </c>
    </row>
    <row r="18" spans="1:13" ht="18" customHeight="1">
      <c r="A18" s="82" t="s">
        <v>52</v>
      </c>
      <c r="B18" s="72" t="s">
        <v>11</v>
      </c>
      <c r="C18" s="73">
        <v>9</v>
      </c>
      <c r="D18" s="83">
        <v>100</v>
      </c>
      <c r="E18" s="78">
        <v>100</v>
      </c>
      <c r="F18" s="84">
        <f t="shared" si="5"/>
        <v>200</v>
      </c>
      <c r="G18" s="78">
        <f t="shared" si="6"/>
        <v>91</v>
      </c>
      <c r="H18" s="78">
        <f t="shared" si="7"/>
        <v>91</v>
      </c>
      <c r="I18" s="84">
        <f t="shared" si="8"/>
        <v>182</v>
      </c>
      <c r="J18" s="85"/>
      <c r="K18" s="83">
        <v>24</v>
      </c>
      <c r="L18" s="86">
        <v>20</v>
      </c>
      <c r="M18" s="84">
        <f t="shared" si="9"/>
        <v>44</v>
      </c>
    </row>
    <row r="19" spans="1:13" s="38" customFormat="1" ht="17.399999999999999">
      <c r="A19" s="32"/>
      <c r="B19" s="33"/>
      <c r="C19" s="30"/>
      <c r="D19" s="35"/>
      <c r="E19" s="36"/>
      <c r="F19" s="36"/>
      <c r="G19" s="37">
        <f>G13+G14+G15+G16+G17</f>
        <v>383</v>
      </c>
      <c r="H19" s="37">
        <f>H13+H14+H15+H16+H17</f>
        <v>416</v>
      </c>
      <c r="I19" s="37">
        <f>I13+I14+I15+I16+I17</f>
        <v>799</v>
      </c>
      <c r="J19" s="37"/>
      <c r="K19" s="35"/>
      <c r="L19" s="37"/>
    </row>
    <row r="20" spans="1:13" s="38" customFormat="1" ht="17.25" customHeight="1">
      <c r="A20" s="32"/>
      <c r="B20" s="33"/>
      <c r="C20" s="30"/>
      <c r="D20" s="39" t="s">
        <v>12</v>
      </c>
      <c r="E20" s="40"/>
      <c r="F20" s="40"/>
      <c r="G20" s="37">
        <v>81</v>
      </c>
      <c r="H20" s="37">
        <v>92</v>
      </c>
      <c r="I20" s="36"/>
      <c r="J20" s="37"/>
      <c r="K20" s="35"/>
      <c r="L20" s="37"/>
    </row>
    <row r="21" spans="1:13" s="62" customFormat="1" ht="17.399999999999999">
      <c r="A21" s="41"/>
      <c r="B21" s="42"/>
      <c r="C21" s="43"/>
      <c r="D21" s="44"/>
      <c r="E21" s="45" t="s">
        <v>13</v>
      </c>
      <c r="F21" s="46"/>
      <c r="G21" s="47">
        <f>G19-G20</f>
        <v>302</v>
      </c>
      <c r="H21" s="47">
        <f>H19-H20</f>
        <v>324</v>
      </c>
      <c r="I21" s="47">
        <f>I19-I20</f>
        <v>799</v>
      </c>
      <c r="J21" s="48"/>
      <c r="K21" s="49">
        <f>K13+K14+K15+K16+K17</f>
        <v>158</v>
      </c>
      <c r="L21" s="49">
        <f>L13+L14+L15+L16+L17</f>
        <v>136</v>
      </c>
      <c r="M21" s="50">
        <f>K21+L21</f>
        <v>294</v>
      </c>
    </row>
    <row r="22" spans="1:13" s="62" customFormat="1" ht="17.399999999999999">
      <c r="A22" s="51"/>
      <c r="B22" s="52"/>
      <c r="C22" s="53"/>
      <c r="D22" s="31"/>
      <c r="E22" s="54"/>
      <c r="F22" s="55" t="s">
        <v>17</v>
      </c>
      <c r="G22" s="56" t="s">
        <v>14</v>
      </c>
      <c r="H22" s="57">
        <f>G21+H21</f>
        <v>626</v>
      </c>
      <c r="I22" s="58"/>
      <c r="J22" s="59"/>
      <c r="K22" s="60" t="s">
        <v>15</v>
      </c>
      <c r="L22" s="55"/>
      <c r="M22" s="61" t="s">
        <v>16</v>
      </c>
    </row>
    <row r="23" spans="1:13" s="62" customFormat="1" ht="17.399999999999999">
      <c r="A23" s="51"/>
      <c r="B23" s="52"/>
      <c r="C23" s="53"/>
      <c r="D23" s="63"/>
      <c r="E23" s="58"/>
      <c r="G23" s="59"/>
      <c r="H23" s="58"/>
      <c r="I23" s="58"/>
      <c r="J23" s="59"/>
      <c r="K23" s="63"/>
      <c r="L23" s="59"/>
      <c r="M23" s="64"/>
    </row>
    <row r="24" spans="1:13" s="28" customFormat="1" ht="18" customHeight="1">
      <c r="A24" s="29" t="s">
        <v>31</v>
      </c>
      <c r="B24" s="7" t="s">
        <v>18</v>
      </c>
      <c r="C24" s="7">
        <v>20</v>
      </c>
      <c r="D24" s="17">
        <v>94</v>
      </c>
      <c r="E24" s="10">
        <v>104</v>
      </c>
      <c r="F24" s="2">
        <f t="shared" ref="F24:F29" si="10">E24+D24</f>
        <v>198</v>
      </c>
      <c r="G24" s="3">
        <f t="shared" ref="G24:G29" si="11">D24-C24</f>
        <v>74</v>
      </c>
      <c r="H24" s="3">
        <f t="shared" ref="H24:H29" si="12">E24-C24</f>
        <v>84</v>
      </c>
      <c r="I24" s="96">
        <f t="shared" ref="I24:I29" si="13">G24+H24</f>
        <v>158</v>
      </c>
      <c r="J24" s="6"/>
      <c r="K24" s="90">
        <v>34</v>
      </c>
      <c r="L24" s="1">
        <v>25</v>
      </c>
      <c r="M24" s="9">
        <f>K24+L24</f>
        <v>59</v>
      </c>
    </row>
    <row r="25" spans="1:13" s="28" customFormat="1" ht="18" customHeight="1">
      <c r="A25" s="5" t="s">
        <v>32</v>
      </c>
      <c r="B25" s="5" t="s">
        <v>18</v>
      </c>
      <c r="C25" s="98">
        <v>27</v>
      </c>
      <c r="D25" s="17">
        <v>120</v>
      </c>
      <c r="E25" s="10">
        <v>119</v>
      </c>
      <c r="F25" s="2">
        <f t="shared" si="10"/>
        <v>239</v>
      </c>
      <c r="G25" s="3">
        <f t="shared" si="11"/>
        <v>93</v>
      </c>
      <c r="H25" s="3">
        <f t="shared" si="12"/>
        <v>92</v>
      </c>
      <c r="I25" s="2">
        <f t="shared" si="13"/>
        <v>185</v>
      </c>
      <c r="J25" s="6"/>
      <c r="K25" s="91">
        <v>21</v>
      </c>
      <c r="L25" s="1">
        <v>24</v>
      </c>
      <c r="M25" s="9">
        <f>K25+L25</f>
        <v>45</v>
      </c>
    </row>
    <row r="26" spans="1:13" s="28" customFormat="1" ht="18" customHeight="1">
      <c r="A26" s="5" t="s">
        <v>33</v>
      </c>
      <c r="B26" s="5" t="s">
        <v>18</v>
      </c>
      <c r="C26" s="98">
        <v>27</v>
      </c>
      <c r="D26" s="17">
        <v>119</v>
      </c>
      <c r="E26" s="10">
        <v>135</v>
      </c>
      <c r="F26" s="2">
        <f t="shared" si="10"/>
        <v>254</v>
      </c>
      <c r="G26" s="3">
        <f t="shared" si="11"/>
        <v>92</v>
      </c>
      <c r="H26" s="3">
        <f t="shared" si="12"/>
        <v>108</v>
      </c>
      <c r="I26" s="2">
        <f t="shared" si="13"/>
        <v>200</v>
      </c>
      <c r="J26" s="4"/>
      <c r="K26" s="90">
        <v>26</v>
      </c>
      <c r="L26" s="1">
        <v>13</v>
      </c>
      <c r="M26" s="9">
        <f>K26+L26</f>
        <v>39</v>
      </c>
    </row>
    <row r="27" spans="1:13" s="28" customFormat="1" ht="18" customHeight="1">
      <c r="A27" s="5" t="s">
        <v>34</v>
      </c>
      <c r="B27" s="5" t="s">
        <v>18</v>
      </c>
      <c r="C27" s="5">
        <v>20</v>
      </c>
      <c r="D27" s="17">
        <v>115</v>
      </c>
      <c r="E27" s="10">
        <v>111</v>
      </c>
      <c r="F27" s="2">
        <f t="shared" si="10"/>
        <v>226</v>
      </c>
      <c r="G27" s="3">
        <f t="shared" si="11"/>
        <v>95</v>
      </c>
      <c r="H27" s="3">
        <f t="shared" si="12"/>
        <v>91</v>
      </c>
      <c r="I27" s="2">
        <f t="shared" si="13"/>
        <v>186</v>
      </c>
      <c r="J27" s="6"/>
      <c r="K27" s="91">
        <v>21</v>
      </c>
      <c r="L27" s="1">
        <v>20</v>
      </c>
      <c r="M27" s="9">
        <f>K27+L27</f>
        <v>41</v>
      </c>
    </row>
    <row r="28" spans="1:13" s="28" customFormat="1" ht="18" customHeight="1">
      <c r="A28" s="7" t="s">
        <v>35</v>
      </c>
      <c r="B28" s="7" t="s">
        <v>18</v>
      </c>
      <c r="C28" s="7">
        <v>17</v>
      </c>
      <c r="D28" s="17">
        <v>125</v>
      </c>
      <c r="E28" s="10">
        <v>103</v>
      </c>
      <c r="F28" s="2">
        <f t="shared" si="10"/>
        <v>228</v>
      </c>
      <c r="G28" s="3">
        <f t="shared" si="11"/>
        <v>108</v>
      </c>
      <c r="H28" s="3">
        <f t="shared" si="12"/>
        <v>86</v>
      </c>
      <c r="I28" s="2">
        <f t="shared" si="13"/>
        <v>194</v>
      </c>
      <c r="J28" s="6"/>
      <c r="K28" s="90">
        <v>15</v>
      </c>
      <c r="L28" s="1">
        <v>23</v>
      </c>
      <c r="M28" s="9">
        <f>K28+L28</f>
        <v>38</v>
      </c>
    </row>
    <row r="29" spans="1:13" ht="18" customHeight="1">
      <c r="A29" s="80"/>
      <c r="B29" s="72" t="s">
        <v>11</v>
      </c>
      <c r="C29" s="72"/>
      <c r="D29" s="87"/>
      <c r="E29" s="75"/>
      <c r="F29" s="88">
        <f t="shared" si="10"/>
        <v>0</v>
      </c>
      <c r="G29" s="76">
        <f t="shared" si="11"/>
        <v>0</v>
      </c>
      <c r="H29" s="76">
        <f t="shared" si="12"/>
        <v>0</v>
      </c>
      <c r="I29" s="88">
        <f t="shared" si="13"/>
        <v>0</v>
      </c>
      <c r="J29" s="89"/>
      <c r="K29" s="87"/>
      <c r="L29" s="75"/>
      <c r="M29" s="84"/>
    </row>
    <row r="30" spans="1:13" s="38" customFormat="1" ht="17.399999999999999">
      <c r="A30" s="32"/>
      <c r="B30" s="33"/>
      <c r="C30" s="30"/>
      <c r="D30" s="35"/>
      <c r="E30" s="36"/>
      <c r="F30" s="36"/>
      <c r="G30" s="37">
        <f>G24+G25+G26+G27+G28</f>
        <v>462</v>
      </c>
      <c r="H30" s="37">
        <f>H24+H25+H26+H27+H28</f>
        <v>461</v>
      </c>
      <c r="I30" s="37">
        <f>I24+I25+I26+I27+I28</f>
        <v>923</v>
      </c>
      <c r="J30" s="37"/>
      <c r="K30" s="35"/>
      <c r="L30" s="37"/>
    </row>
    <row r="31" spans="1:13" s="38" customFormat="1" ht="17.25" customHeight="1">
      <c r="B31" s="33"/>
      <c r="C31" s="30"/>
      <c r="D31" s="39" t="s">
        <v>12</v>
      </c>
      <c r="E31" s="40"/>
      <c r="F31" s="40"/>
      <c r="G31" s="37">
        <v>108</v>
      </c>
      <c r="H31" s="37">
        <v>103</v>
      </c>
      <c r="I31" s="36"/>
      <c r="J31" s="37"/>
      <c r="K31" s="35"/>
      <c r="L31" s="37"/>
    </row>
    <row r="32" spans="1:13" s="62" customFormat="1" ht="17.399999999999999">
      <c r="A32" s="41"/>
      <c r="B32" s="42"/>
      <c r="C32" s="43"/>
      <c r="D32" s="44"/>
      <c r="E32" s="45" t="s">
        <v>13</v>
      </c>
      <c r="F32" s="46"/>
      <c r="G32" s="47">
        <f>G30-G31</f>
        <v>354</v>
      </c>
      <c r="H32" s="47">
        <f>H30-H31</f>
        <v>358</v>
      </c>
      <c r="I32" s="47">
        <f>I30-I31</f>
        <v>923</v>
      </c>
      <c r="J32" s="48"/>
      <c r="K32" s="49">
        <f>K24+K25+K26+K27+K28</f>
        <v>117</v>
      </c>
      <c r="L32" s="49">
        <f>L24+L25+L26+L27+L28</f>
        <v>105</v>
      </c>
      <c r="M32" s="50">
        <f>K32+L32</f>
        <v>222</v>
      </c>
    </row>
    <row r="33" spans="1:13" ht="17.399999999999999">
      <c r="A33" s="51"/>
      <c r="B33" s="52"/>
      <c r="C33" s="53"/>
      <c r="D33" s="31"/>
      <c r="E33" s="54"/>
      <c r="F33" s="55" t="s">
        <v>18</v>
      </c>
      <c r="G33" s="56" t="s">
        <v>14</v>
      </c>
      <c r="H33" s="57">
        <f>G32+H32</f>
        <v>712</v>
      </c>
      <c r="I33" s="58"/>
      <c r="J33" s="59"/>
      <c r="K33" s="60" t="s">
        <v>15</v>
      </c>
      <c r="L33" s="55"/>
      <c r="M33" s="61" t="s">
        <v>16</v>
      </c>
    </row>
    <row r="34" spans="1:13" s="28" customFormat="1" ht="18">
      <c r="A34" s="5" t="s">
        <v>26</v>
      </c>
      <c r="B34" s="5" t="s">
        <v>19</v>
      </c>
      <c r="C34" s="5">
        <v>15</v>
      </c>
      <c r="D34" s="17">
        <v>103</v>
      </c>
      <c r="E34" s="10">
        <v>109</v>
      </c>
      <c r="F34" s="9">
        <f t="shared" ref="F34:F39" si="14">E34+D34</f>
        <v>212</v>
      </c>
      <c r="G34" s="8">
        <f t="shared" ref="G34:G39" si="15">D34-C34</f>
        <v>88</v>
      </c>
      <c r="H34" s="8">
        <f t="shared" ref="H34:H39" si="16">E34-C34</f>
        <v>94</v>
      </c>
      <c r="I34" s="9">
        <f t="shared" ref="I34:I39" si="17">G34+H34</f>
        <v>182</v>
      </c>
      <c r="J34" s="11"/>
      <c r="K34" s="19">
        <v>28</v>
      </c>
      <c r="L34" s="10">
        <v>19</v>
      </c>
      <c r="M34" s="9">
        <f t="shared" ref="M34:M39" si="18">K34+L34</f>
        <v>47</v>
      </c>
    </row>
    <row r="35" spans="1:13" s="28" customFormat="1" ht="18">
      <c r="A35" s="5" t="s">
        <v>27</v>
      </c>
      <c r="B35" s="5" t="s">
        <v>19</v>
      </c>
      <c r="C35" s="5">
        <v>20</v>
      </c>
      <c r="D35" s="17">
        <v>104</v>
      </c>
      <c r="E35" s="10">
        <v>105</v>
      </c>
      <c r="F35" s="9">
        <f t="shared" si="14"/>
        <v>209</v>
      </c>
      <c r="G35" s="8">
        <v>84</v>
      </c>
      <c r="H35" s="8">
        <f t="shared" si="16"/>
        <v>85</v>
      </c>
      <c r="I35" s="9">
        <f t="shared" si="17"/>
        <v>169</v>
      </c>
      <c r="J35" s="10"/>
      <c r="K35" s="17">
        <v>27</v>
      </c>
      <c r="L35" s="10">
        <v>27</v>
      </c>
      <c r="M35" s="9">
        <f t="shared" si="18"/>
        <v>54</v>
      </c>
    </row>
    <row r="36" spans="1:13" s="28" customFormat="1" ht="18">
      <c r="A36" s="5" t="s">
        <v>76</v>
      </c>
      <c r="B36" s="5" t="s">
        <v>19</v>
      </c>
      <c r="C36" s="5">
        <v>18</v>
      </c>
      <c r="D36" s="17">
        <v>98</v>
      </c>
      <c r="E36" s="10">
        <v>103</v>
      </c>
      <c r="F36" s="9">
        <f t="shared" si="14"/>
        <v>201</v>
      </c>
      <c r="G36" s="8">
        <f t="shared" si="15"/>
        <v>80</v>
      </c>
      <c r="H36" s="8">
        <f t="shared" si="16"/>
        <v>85</v>
      </c>
      <c r="I36" s="9">
        <f t="shared" si="17"/>
        <v>165</v>
      </c>
      <c r="J36" s="10"/>
      <c r="K36" s="17">
        <v>28</v>
      </c>
      <c r="L36" s="10">
        <v>24</v>
      </c>
      <c r="M36" s="9">
        <f t="shared" si="18"/>
        <v>52</v>
      </c>
    </row>
    <row r="37" spans="1:13" s="28" customFormat="1" ht="18">
      <c r="A37" s="5" t="s">
        <v>28</v>
      </c>
      <c r="B37" s="5" t="s">
        <v>19</v>
      </c>
      <c r="C37" s="5">
        <v>5</v>
      </c>
      <c r="D37" s="17">
        <v>82</v>
      </c>
      <c r="E37" s="10">
        <v>79</v>
      </c>
      <c r="F37" s="9">
        <f t="shared" si="14"/>
        <v>161</v>
      </c>
      <c r="G37" s="8">
        <f t="shared" si="15"/>
        <v>77</v>
      </c>
      <c r="H37" s="8">
        <f t="shared" si="16"/>
        <v>74</v>
      </c>
      <c r="I37" s="95">
        <f t="shared" si="17"/>
        <v>151</v>
      </c>
      <c r="J37" s="10"/>
      <c r="K37" s="17">
        <v>31</v>
      </c>
      <c r="L37" s="10">
        <v>34</v>
      </c>
      <c r="M37" s="9">
        <f t="shared" si="18"/>
        <v>65</v>
      </c>
    </row>
    <row r="38" spans="1:13" s="28" customFormat="1" ht="18">
      <c r="A38" s="5" t="s">
        <v>29</v>
      </c>
      <c r="B38" s="5" t="s">
        <v>19</v>
      </c>
      <c r="C38" s="5">
        <v>8</v>
      </c>
      <c r="D38" s="17">
        <v>83</v>
      </c>
      <c r="E38" s="10">
        <v>92</v>
      </c>
      <c r="F38" s="9">
        <f t="shared" si="14"/>
        <v>175</v>
      </c>
      <c r="G38" s="8">
        <f t="shared" si="15"/>
        <v>75</v>
      </c>
      <c r="H38" s="8">
        <f t="shared" si="16"/>
        <v>84</v>
      </c>
      <c r="I38" s="9">
        <f t="shared" si="17"/>
        <v>159</v>
      </c>
      <c r="J38" s="10"/>
      <c r="K38" s="17">
        <v>33</v>
      </c>
      <c r="L38" s="10">
        <v>24</v>
      </c>
      <c r="M38" s="9">
        <f t="shared" si="18"/>
        <v>57</v>
      </c>
    </row>
    <row r="39" spans="1:13" ht="18">
      <c r="A39" s="82" t="s">
        <v>77</v>
      </c>
      <c r="B39" s="72" t="s">
        <v>11</v>
      </c>
      <c r="C39" s="73">
        <v>20</v>
      </c>
      <c r="D39" s="83">
        <v>98</v>
      </c>
      <c r="E39" s="86"/>
      <c r="F39" s="84">
        <f t="shared" si="14"/>
        <v>98</v>
      </c>
      <c r="G39" s="78">
        <f t="shared" si="15"/>
        <v>78</v>
      </c>
      <c r="H39" s="78">
        <f t="shared" si="16"/>
        <v>-20</v>
      </c>
      <c r="I39" s="84">
        <f t="shared" si="17"/>
        <v>58</v>
      </c>
      <c r="J39" s="85"/>
      <c r="K39" s="83">
        <v>30</v>
      </c>
      <c r="L39" s="86"/>
      <c r="M39" s="84">
        <f t="shared" si="18"/>
        <v>30</v>
      </c>
    </row>
    <row r="40" spans="1:13" s="38" customFormat="1" ht="17.399999999999999">
      <c r="A40" s="32"/>
      <c r="B40" s="33"/>
      <c r="C40" s="30"/>
      <c r="D40" s="35"/>
      <c r="E40" s="36"/>
      <c r="F40" s="36"/>
      <c r="G40" s="37">
        <f>G34+G35+G36+G37+G38</f>
        <v>404</v>
      </c>
      <c r="H40" s="37">
        <f>H34+H35+H36+H37+H38</f>
        <v>422</v>
      </c>
      <c r="I40" s="37">
        <f>I34+I35+I36+I37+I38</f>
        <v>826</v>
      </c>
      <c r="J40" s="37"/>
      <c r="K40" s="35"/>
      <c r="L40" s="37"/>
    </row>
    <row r="41" spans="1:13" s="38" customFormat="1" ht="17.25" customHeight="1">
      <c r="A41" s="32"/>
      <c r="B41" s="33"/>
      <c r="C41" s="30"/>
      <c r="D41" s="39" t="s">
        <v>12</v>
      </c>
      <c r="E41" s="40"/>
      <c r="F41" s="40"/>
      <c r="G41" s="37">
        <v>88</v>
      </c>
      <c r="H41" s="37">
        <v>94</v>
      </c>
      <c r="I41" s="37"/>
      <c r="J41" s="37"/>
      <c r="K41" s="35"/>
      <c r="L41" s="37"/>
      <c r="M41" s="65"/>
    </row>
    <row r="42" spans="1:13" s="62" customFormat="1" ht="17.399999999999999">
      <c r="A42" s="41"/>
      <c r="B42" s="42"/>
      <c r="C42" s="43"/>
      <c r="D42" s="44"/>
      <c r="E42" s="45" t="s">
        <v>13</v>
      </c>
      <c r="F42" s="46"/>
      <c r="G42" s="47">
        <f>G40-G41</f>
        <v>316</v>
      </c>
      <c r="H42" s="47">
        <f>H40-H41</f>
        <v>328</v>
      </c>
      <c r="I42" s="47">
        <f>I40-I41</f>
        <v>826</v>
      </c>
      <c r="J42" s="48"/>
      <c r="K42" s="49">
        <f>K34+K35+K36+K37+K38</f>
        <v>147</v>
      </c>
      <c r="L42" s="49">
        <f>L34+L35+L36+L37+L38</f>
        <v>128</v>
      </c>
      <c r="M42" s="50">
        <f>K42+L42</f>
        <v>275</v>
      </c>
    </row>
    <row r="43" spans="1:13" ht="17.399999999999999">
      <c r="A43" s="51"/>
      <c r="B43" s="52"/>
      <c r="C43" s="53"/>
      <c r="D43" s="31"/>
      <c r="E43" s="54"/>
      <c r="F43" s="55" t="s">
        <v>19</v>
      </c>
      <c r="G43" s="56" t="s">
        <v>14</v>
      </c>
      <c r="H43" s="57">
        <f>G42+H42</f>
        <v>644</v>
      </c>
      <c r="I43" s="58"/>
      <c r="J43" s="59"/>
      <c r="K43" s="60" t="s">
        <v>15</v>
      </c>
      <c r="L43" s="55"/>
      <c r="M43" s="61" t="s">
        <v>16</v>
      </c>
    </row>
    <row r="44" spans="1:13" s="28" customFormat="1" ht="18">
      <c r="A44" s="5" t="s">
        <v>53</v>
      </c>
      <c r="B44" s="5" t="s">
        <v>20</v>
      </c>
      <c r="C44" s="7">
        <v>8</v>
      </c>
      <c r="D44" s="17">
        <v>85</v>
      </c>
      <c r="E44" s="10">
        <v>93</v>
      </c>
      <c r="F44" s="9">
        <f>E44+D44</f>
        <v>178</v>
      </c>
      <c r="G44" s="8">
        <f t="shared" ref="G44:G49" si="19">D44-C44</f>
        <v>77</v>
      </c>
      <c r="H44" s="8">
        <f t="shared" ref="H44:H49" si="20">E44-C44</f>
        <v>85</v>
      </c>
      <c r="I44" s="9">
        <f t="shared" ref="I44:I49" si="21">G44+H44</f>
        <v>162</v>
      </c>
      <c r="J44" s="10"/>
      <c r="K44" s="19">
        <v>33</v>
      </c>
      <c r="L44" s="10">
        <v>24</v>
      </c>
      <c r="M44" s="9">
        <f t="shared" ref="M44:M49" si="22">K44+L44</f>
        <v>57</v>
      </c>
    </row>
    <row r="45" spans="1:13" s="28" customFormat="1" ht="18">
      <c r="A45" s="5" t="s">
        <v>54</v>
      </c>
      <c r="B45" s="5" t="s">
        <v>20</v>
      </c>
      <c r="C45" s="5">
        <v>20</v>
      </c>
      <c r="D45" s="17">
        <v>86</v>
      </c>
      <c r="E45" s="10">
        <v>92</v>
      </c>
      <c r="F45" s="9">
        <f>E45+D45</f>
        <v>178</v>
      </c>
      <c r="G45" s="8">
        <f t="shared" si="19"/>
        <v>66</v>
      </c>
      <c r="H45" s="8">
        <f t="shared" si="20"/>
        <v>72</v>
      </c>
      <c r="I45" s="95">
        <f t="shared" si="21"/>
        <v>138</v>
      </c>
      <c r="J45" s="11"/>
      <c r="K45" s="19">
        <v>42</v>
      </c>
      <c r="L45" s="10">
        <v>36</v>
      </c>
      <c r="M45" s="9">
        <f t="shared" si="22"/>
        <v>78</v>
      </c>
    </row>
    <row r="46" spans="1:13" s="28" customFormat="1" ht="18">
      <c r="A46" s="5" t="s">
        <v>55</v>
      </c>
      <c r="B46" s="5" t="s">
        <v>20</v>
      </c>
      <c r="C46" s="5">
        <v>17</v>
      </c>
      <c r="D46" s="17">
        <v>95</v>
      </c>
      <c r="E46" s="10">
        <v>93</v>
      </c>
      <c r="F46" s="9">
        <f>E46+D46</f>
        <v>188</v>
      </c>
      <c r="G46" s="8">
        <f t="shared" si="19"/>
        <v>78</v>
      </c>
      <c r="H46" s="8">
        <f t="shared" si="20"/>
        <v>76</v>
      </c>
      <c r="I46" s="9">
        <f t="shared" si="21"/>
        <v>154</v>
      </c>
      <c r="J46" s="11"/>
      <c r="K46" s="19">
        <v>30</v>
      </c>
      <c r="L46" s="10">
        <v>32</v>
      </c>
      <c r="M46" s="9">
        <f t="shared" si="22"/>
        <v>62</v>
      </c>
    </row>
    <row r="47" spans="1:13" s="28" customFormat="1" ht="18">
      <c r="A47" s="29" t="s">
        <v>58</v>
      </c>
      <c r="B47" s="5" t="s">
        <v>20</v>
      </c>
      <c r="C47" s="5">
        <v>10</v>
      </c>
      <c r="D47" s="17">
        <v>91</v>
      </c>
      <c r="E47" s="10">
        <v>88</v>
      </c>
      <c r="F47" s="9">
        <f>D47+E47</f>
        <v>179</v>
      </c>
      <c r="G47" s="8">
        <f t="shared" si="19"/>
        <v>81</v>
      </c>
      <c r="H47" s="8">
        <f t="shared" si="20"/>
        <v>78</v>
      </c>
      <c r="I47" s="9">
        <f t="shared" si="21"/>
        <v>159</v>
      </c>
      <c r="J47" s="11"/>
      <c r="K47" s="19">
        <v>27</v>
      </c>
      <c r="L47" s="10">
        <v>30</v>
      </c>
      <c r="M47" s="9">
        <f t="shared" si="22"/>
        <v>57</v>
      </c>
    </row>
    <row r="48" spans="1:13" s="28" customFormat="1" ht="18">
      <c r="A48" s="5" t="s">
        <v>57</v>
      </c>
      <c r="B48" s="5" t="s">
        <v>20</v>
      </c>
      <c r="C48" s="5">
        <v>8</v>
      </c>
      <c r="D48" s="17">
        <v>83</v>
      </c>
      <c r="E48" s="10">
        <v>86</v>
      </c>
      <c r="F48" s="9">
        <f>E48+D48</f>
        <v>169</v>
      </c>
      <c r="G48" s="8">
        <f t="shared" si="19"/>
        <v>75</v>
      </c>
      <c r="H48" s="8">
        <f t="shared" si="20"/>
        <v>78</v>
      </c>
      <c r="I48" s="9">
        <f t="shared" si="21"/>
        <v>153</v>
      </c>
      <c r="J48" s="10"/>
      <c r="K48" s="17">
        <v>33</v>
      </c>
      <c r="L48" s="10">
        <v>30</v>
      </c>
      <c r="M48" s="9">
        <f t="shared" si="22"/>
        <v>63</v>
      </c>
    </row>
    <row r="49" spans="1:13" ht="18">
      <c r="A49" s="71" t="s">
        <v>56</v>
      </c>
      <c r="B49" s="72" t="s">
        <v>11</v>
      </c>
      <c r="C49" s="73">
        <v>9</v>
      </c>
      <c r="D49" s="83">
        <v>95</v>
      </c>
      <c r="E49" s="86">
        <v>86</v>
      </c>
      <c r="F49" s="84">
        <f>E49+D49</f>
        <v>181</v>
      </c>
      <c r="G49" s="78">
        <f t="shared" si="19"/>
        <v>86</v>
      </c>
      <c r="H49" s="78">
        <f t="shared" si="20"/>
        <v>77</v>
      </c>
      <c r="I49" s="84">
        <f t="shared" si="21"/>
        <v>163</v>
      </c>
      <c r="J49" s="85"/>
      <c r="K49" s="83">
        <v>25</v>
      </c>
      <c r="L49" s="86">
        <v>32</v>
      </c>
      <c r="M49" s="84">
        <f t="shared" si="22"/>
        <v>57</v>
      </c>
    </row>
    <row r="50" spans="1:13" s="38" customFormat="1" ht="17.399999999999999">
      <c r="A50" s="32"/>
      <c r="B50" s="33"/>
      <c r="C50" s="30"/>
      <c r="D50" s="35"/>
      <c r="E50" s="36"/>
      <c r="F50" s="36"/>
      <c r="G50" s="37">
        <f>G44+G45+G46+G47+G48</f>
        <v>377</v>
      </c>
      <c r="H50" s="37">
        <f>H44+H45+H46+H47+H48</f>
        <v>389</v>
      </c>
      <c r="I50" s="37">
        <f>I44+I45+I46+I47+I48</f>
        <v>766</v>
      </c>
      <c r="J50" s="37"/>
      <c r="K50" s="35"/>
      <c r="L50" s="37"/>
    </row>
    <row r="51" spans="1:13" s="38" customFormat="1" ht="16.5" customHeight="1">
      <c r="A51" s="32"/>
      <c r="B51" s="33"/>
      <c r="C51" s="30"/>
      <c r="D51" s="39" t="s">
        <v>12</v>
      </c>
      <c r="E51" s="40"/>
      <c r="F51" s="40"/>
      <c r="G51" s="37">
        <v>81</v>
      </c>
      <c r="H51" s="37">
        <v>85</v>
      </c>
      <c r="I51" s="37"/>
      <c r="J51" s="37"/>
      <c r="K51" s="35"/>
      <c r="L51" s="37"/>
      <c r="M51" s="65"/>
    </row>
    <row r="52" spans="1:13" s="62" customFormat="1" ht="17.399999999999999">
      <c r="A52" s="41"/>
      <c r="B52" s="42"/>
      <c r="C52" s="43"/>
      <c r="D52" s="44"/>
      <c r="E52" s="45" t="s">
        <v>13</v>
      </c>
      <c r="F52" s="46"/>
      <c r="G52" s="47">
        <f>G50-G51</f>
        <v>296</v>
      </c>
      <c r="H52" s="47">
        <f>H50-H51</f>
        <v>304</v>
      </c>
      <c r="I52" s="47">
        <f>I50-I51</f>
        <v>766</v>
      </c>
      <c r="J52" s="48"/>
      <c r="K52" s="49">
        <f>K44+K45+K46+K47+K48</f>
        <v>165</v>
      </c>
      <c r="L52" s="49">
        <f>L44+L45+L46+L47+L48</f>
        <v>152</v>
      </c>
      <c r="M52" s="50">
        <f>K52+L52</f>
        <v>317</v>
      </c>
    </row>
    <row r="53" spans="1:13" ht="17.399999999999999">
      <c r="A53" s="51"/>
      <c r="B53" s="52"/>
      <c r="C53" s="53"/>
      <c r="D53" s="31"/>
      <c r="E53" s="54"/>
      <c r="F53" s="55" t="s">
        <v>20</v>
      </c>
      <c r="G53" s="56" t="s">
        <v>14</v>
      </c>
      <c r="H53" s="57">
        <f>G52+H52</f>
        <v>600</v>
      </c>
      <c r="I53" s="58"/>
      <c r="J53" s="59"/>
      <c r="K53" s="60" t="s">
        <v>15</v>
      </c>
      <c r="L53" s="55"/>
      <c r="M53" s="61" t="s">
        <v>16</v>
      </c>
    </row>
    <row r="54" spans="1:13" s="28" customFormat="1" ht="18">
      <c r="A54" s="7" t="s">
        <v>66</v>
      </c>
      <c r="B54" s="7" t="s">
        <v>21</v>
      </c>
      <c r="C54" s="7">
        <v>19</v>
      </c>
      <c r="D54" s="17">
        <v>103</v>
      </c>
      <c r="E54" s="10">
        <v>111</v>
      </c>
      <c r="F54" s="9">
        <f>D54+E54</f>
        <v>214</v>
      </c>
      <c r="G54" s="8">
        <f t="shared" ref="G54:G59" si="23">D54-C54</f>
        <v>84</v>
      </c>
      <c r="H54" s="8">
        <f t="shared" ref="H54:H59" si="24">E54-C54</f>
        <v>92</v>
      </c>
      <c r="I54" s="9">
        <f t="shared" ref="I54:I59" si="25">G54+H54</f>
        <v>176</v>
      </c>
      <c r="J54" s="10"/>
      <c r="K54" s="19">
        <v>26</v>
      </c>
      <c r="L54" s="10">
        <v>22</v>
      </c>
      <c r="M54" s="9">
        <f t="shared" ref="M54:M59" si="26">K54+L54</f>
        <v>48</v>
      </c>
    </row>
    <row r="55" spans="1:13" s="28" customFormat="1" ht="18">
      <c r="A55" s="5" t="s">
        <v>67</v>
      </c>
      <c r="B55" s="5" t="s">
        <v>21</v>
      </c>
      <c r="C55" s="5">
        <v>8</v>
      </c>
      <c r="D55" s="17">
        <v>80</v>
      </c>
      <c r="E55" s="10">
        <v>81</v>
      </c>
      <c r="F55" s="9">
        <f>E55+D55</f>
        <v>161</v>
      </c>
      <c r="G55" s="8">
        <f t="shared" si="23"/>
        <v>72</v>
      </c>
      <c r="H55" s="8">
        <f t="shared" si="24"/>
        <v>73</v>
      </c>
      <c r="I55" s="95">
        <f t="shared" si="25"/>
        <v>145</v>
      </c>
      <c r="J55" s="11"/>
      <c r="K55" s="19">
        <v>36</v>
      </c>
      <c r="L55" s="10">
        <v>35</v>
      </c>
      <c r="M55" s="9">
        <f t="shared" si="26"/>
        <v>71</v>
      </c>
    </row>
    <row r="56" spans="1:13" s="28" customFormat="1" ht="18">
      <c r="A56" s="5" t="s">
        <v>68</v>
      </c>
      <c r="B56" s="5" t="s">
        <v>21</v>
      </c>
      <c r="C56" s="5">
        <v>23</v>
      </c>
      <c r="D56" s="17">
        <v>95</v>
      </c>
      <c r="E56" s="10">
        <v>101</v>
      </c>
      <c r="F56" s="9">
        <f>E56+D56</f>
        <v>196</v>
      </c>
      <c r="G56" s="8">
        <f t="shared" si="23"/>
        <v>72</v>
      </c>
      <c r="H56" s="8">
        <f t="shared" si="24"/>
        <v>78</v>
      </c>
      <c r="I56" s="9">
        <f t="shared" si="25"/>
        <v>150</v>
      </c>
      <c r="J56" s="10"/>
      <c r="K56" s="17">
        <v>36</v>
      </c>
      <c r="L56" s="10">
        <v>33</v>
      </c>
      <c r="M56" s="9">
        <f t="shared" si="26"/>
        <v>69</v>
      </c>
    </row>
    <row r="57" spans="1:13" s="28" customFormat="1" ht="18">
      <c r="A57" s="5" t="s">
        <v>69</v>
      </c>
      <c r="B57" s="5" t="s">
        <v>21</v>
      </c>
      <c r="C57" s="5">
        <v>11</v>
      </c>
      <c r="D57" s="17">
        <v>87</v>
      </c>
      <c r="E57" s="10">
        <v>86</v>
      </c>
      <c r="F57" s="9">
        <f>E57+D57</f>
        <v>173</v>
      </c>
      <c r="G57" s="8">
        <f t="shared" si="23"/>
        <v>76</v>
      </c>
      <c r="H57" s="8">
        <f t="shared" si="24"/>
        <v>75</v>
      </c>
      <c r="I57" s="9">
        <f t="shared" si="25"/>
        <v>151</v>
      </c>
      <c r="J57" s="10"/>
      <c r="K57" s="17">
        <v>35</v>
      </c>
      <c r="L57" s="10">
        <v>35</v>
      </c>
      <c r="M57" s="9">
        <f t="shared" si="26"/>
        <v>70</v>
      </c>
    </row>
    <row r="58" spans="1:13" s="28" customFormat="1" ht="18">
      <c r="A58" s="5" t="s">
        <v>65</v>
      </c>
      <c r="B58" s="5" t="s">
        <v>21</v>
      </c>
      <c r="C58" s="5">
        <v>8</v>
      </c>
      <c r="D58" s="17">
        <v>84</v>
      </c>
      <c r="E58" s="10">
        <v>86</v>
      </c>
      <c r="F58" s="9">
        <f>E58+D58</f>
        <v>170</v>
      </c>
      <c r="G58" s="8">
        <f t="shared" si="23"/>
        <v>76</v>
      </c>
      <c r="H58" s="8">
        <f t="shared" si="24"/>
        <v>78</v>
      </c>
      <c r="I58" s="9">
        <f t="shared" si="25"/>
        <v>154</v>
      </c>
      <c r="J58" s="10"/>
      <c r="K58" s="17">
        <v>32</v>
      </c>
      <c r="L58" s="10">
        <v>33</v>
      </c>
      <c r="M58" s="9">
        <f t="shared" si="26"/>
        <v>65</v>
      </c>
    </row>
    <row r="59" spans="1:13" ht="18">
      <c r="A59" s="71" t="s">
        <v>70</v>
      </c>
      <c r="B59" s="72" t="s">
        <v>11</v>
      </c>
      <c r="C59" s="73">
        <v>21</v>
      </c>
      <c r="D59" s="83">
        <v>94</v>
      </c>
      <c r="E59" s="86">
        <v>94</v>
      </c>
      <c r="F59" s="84">
        <f>E59+D59</f>
        <v>188</v>
      </c>
      <c r="G59" s="78">
        <f t="shared" si="23"/>
        <v>73</v>
      </c>
      <c r="H59" s="78">
        <f t="shared" si="24"/>
        <v>73</v>
      </c>
      <c r="I59" s="84">
        <f t="shared" si="25"/>
        <v>146</v>
      </c>
      <c r="J59" s="85"/>
      <c r="K59" s="83">
        <v>35</v>
      </c>
      <c r="L59" s="86">
        <v>35</v>
      </c>
      <c r="M59" s="84">
        <f t="shared" si="26"/>
        <v>70</v>
      </c>
    </row>
    <row r="60" spans="1:13" s="38" customFormat="1" ht="17.399999999999999">
      <c r="A60" s="32"/>
      <c r="B60" s="33"/>
      <c r="C60" s="30"/>
      <c r="D60" s="35"/>
      <c r="E60" s="36"/>
      <c r="F60" s="36"/>
      <c r="G60" s="37">
        <f>G54+G55+G56+G57+G58</f>
        <v>380</v>
      </c>
      <c r="H60" s="37">
        <f>H54+H55+H56+H57+H58</f>
        <v>396</v>
      </c>
      <c r="I60" s="37">
        <f>I54+I55+I56+I57+I58</f>
        <v>776</v>
      </c>
      <c r="J60" s="37"/>
      <c r="K60" s="35"/>
      <c r="L60" s="37"/>
    </row>
    <row r="61" spans="1:13" s="38" customFormat="1" ht="16.5" customHeight="1">
      <c r="A61" s="32"/>
      <c r="B61" s="33"/>
      <c r="C61" s="30"/>
      <c r="D61" s="39" t="s">
        <v>12</v>
      </c>
      <c r="E61" s="40"/>
      <c r="F61" s="40"/>
      <c r="G61" s="37">
        <v>84</v>
      </c>
      <c r="H61" s="37">
        <v>92</v>
      </c>
      <c r="I61" s="37"/>
      <c r="J61" s="37"/>
      <c r="K61" s="35"/>
      <c r="L61" s="37"/>
      <c r="M61" s="65"/>
    </row>
    <row r="62" spans="1:13" s="62" customFormat="1" ht="17.399999999999999">
      <c r="A62" s="41"/>
      <c r="B62" s="42"/>
      <c r="C62" s="43"/>
      <c r="D62" s="44"/>
      <c r="E62" s="45" t="s">
        <v>13</v>
      </c>
      <c r="F62" s="46"/>
      <c r="G62" s="47">
        <f>G60-G61</f>
        <v>296</v>
      </c>
      <c r="H62" s="47">
        <f>H60-H61</f>
        <v>304</v>
      </c>
      <c r="I62" s="47">
        <f>I60-I61</f>
        <v>776</v>
      </c>
      <c r="J62" s="48"/>
      <c r="K62" s="66">
        <f>K54+K55+K56+K57+K58</f>
        <v>165</v>
      </c>
      <c r="L62" s="66">
        <f>L54+L55+L56+L57+L58</f>
        <v>158</v>
      </c>
      <c r="M62" s="50">
        <f>K62+L62</f>
        <v>323</v>
      </c>
    </row>
    <row r="63" spans="1:13" ht="17.399999999999999">
      <c r="A63" s="51"/>
      <c r="B63" s="52"/>
      <c r="C63" s="53"/>
      <c r="D63" s="31"/>
      <c r="E63" s="54"/>
      <c r="F63" s="55" t="s">
        <v>21</v>
      </c>
      <c r="G63" s="67"/>
      <c r="H63" s="57">
        <f>G62+H62</f>
        <v>600</v>
      </c>
      <c r="I63" s="58"/>
      <c r="J63" s="59"/>
      <c r="K63" s="60" t="s">
        <v>15</v>
      </c>
      <c r="L63" s="55"/>
      <c r="M63" s="61" t="s">
        <v>16</v>
      </c>
    </row>
    <row r="64" spans="1:13" ht="17.399999999999999">
      <c r="A64" s="51"/>
      <c r="B64" s="52"/>
      <c r="C64" s="53"/>
      <c r="D64" s="31"/>
      <c r="E64" s="54"/>
      <c r="F64" s="55"/>
      <c r="G64" s="67"/>
      <c r="H64" s="59"/>
      <c r="I64" s="58"/>
      <c r="J64" s="59"/>
      <c r="K64" s="60"/>
      <c r="L64" s="55"/>
      <c r="M64" s="94"/>
    </row>
    <row r="65" spans="1:13" s="28" customFormat="1" ht="19.5" customHeight="1">
      <c r="A65" s="5" t="s">
        <v>59</v>
      </c>
      <c r="B65" s="5" t="s">
        <v>22</v>
      </c>
      <c r="C65" s="5">
        <v>8</v>
      </c>
      <c r="D65" s="17">
        <v>94</v>
      </c>
      <c r="E65" s="10">
        <v>89</v>
      </c>
      <c r="F65" s="9">
        <f>D65+E66</f>
        <v>183</v>
      </c>
      <c r="G65" s="8">
        <f t="shared" ref="G65:G70" si="27">D65-C65</f>
        <v>86</v>
      </c>
      <c r="H65" s="8">
        <f t="shared" ref="H65:H70" si="28">E65-C65</f>
        <v>81</v>
      </c>
      <c r="I65" s="9">
        <f t="shared" ref="I65:I70" si="29">G65+H65</f>
        <v>167</v>
      </c>
      <c r="J65" s="10"/>
      <c r="K65" s="17">
        <v>24</v>
      </c>
      <c r="L65" s="10">
        <v>29</v>
      </c>
      <c r="M65" s="9">
        <f t="shared" ref="M65:M70" si="30">K65+L65</f>
        <v>53</v>
      </c>
    </row>
    <row r="66" spans="1:13" s="28" customFormat="1" ht="18">
      <c r="A66" s="5" t="s">
        <v>64</v>
      </c>
      <c r="B66" s="5" t="s">
        <v>22</v>
      </c>
      <c r="C66" s="5">
        <v>13</v>
      </c>
      <c r="D66" s="17">
        <v>86</v>
      </c>
      <c r="E66" s="10">
        <v>89</v>
      </c>
      <c r="F66" s="9">
        <f>D66+E66</f>
        <v>175</v>
      </c>
      <c r="G66" s="8">
        <f t="shared" si="27"/>
        <v>73</v>
      </c>
      <c r="H66" s="8">
        <f t="shared" si="28"/>
        <v>76</v>
      </c>
      <c r="I66" s="9">
        <f t="shared" si="29"/>
        <v>149</v>
      </c>
      <c r="J66" s="10"/>
      <c r="K66" s="19">
        <v>35</v>
      </c>
      <c r="L66" s="10">
        <v>33</v>
      </c>
      <c r="M66" s="9">
        <f t="shared" si="30"/>
        <v>68</v>
      </c>
    </row>
    <row r="67" spans="1:13" s="28" customFormat="1" ht="18">
      <c r="A67" s="5" t="s">
        <v>61</v>
      </c>
      <c r="B67" s="5" t="s">
        <v>22</v>
      </c>
      <c r="C67" s="5">
        <v>13</v>
      </c>
      <c r="D67" s="17">
        <v>91</v>
      </c>
      <c r="E67" s="10">
        <v>87</v>
      </c>
      <c r="F67" s="9">
        <f>E67+D67</f>
        <v>178</v>
      </c>
      <c r="G67" s="8">
        <f t="shared" si="27"/>
        <v>78</v>
      </c>
      <c r="H67" s="8">
        <f t="shared" si="28"/>
        <v>74</v>
      </c>
      <c r="I67" s="9">
        <f t="shared" si="29"/>
        <v>152</v>
      </c>
      <c r="J67" s="11"/>
      <c r="K67" s="19">
        <v>31</v>
      </c>
      <c r="L67" s="10">
        <v>34</v>
      </c>
      <c r="M67" s="9">
        <f t="shared" si="30"/>
        <v>65</v>
      </c>
    </row>
    <row r="68" spans="1:13" s="28" customFormat="1" ht="18">
      <c r="A68" s="5" t="s">
        <v>62</v>
      </c>
      <c r="B68" s="5" t="s">
        <v>22</v>
      </c>
      <c r="C68" s="5">
        <v>22</v>
      </c>
      <c r="D68" s="17">
        <v>96</v>
      </c>
      <c r="E68" s="10">
        <v>94</v>
      </c>
      <c r="F68" s="9">
        <f>E68+D68</f>
        <v>190</v>
      </c>
      <c r="G68" s="8">
        <f t="shared" si="27"/>
        <v>74</v>
      </c>
      <c r="H68" s="8">
        <f t="shared" si="28"/>
        <v>72</v>
      </c>
      <c r="I68" s="95">
        <f t="shared" si="29"/>
        <v>146</v>
      </c>
      <c r="J68" s="10"/>
      <c r="K68" s="17">
        <v>35</v>
      </c>
      <c r="L68" s="10">
        <v>36</v>
      </c>
      <c r="M68" s="9">
        <f t="shared" si="30"/>
        <v>71</v>
      </c>
    </row>
    <row r="69" spans="1:13" s="28" customFormat="1" ht="18">
      <c r="A69" s="5" t="s">
        <v>63</v>
      </c>
      <c r="B69" s="5" t="s">
        <v>22</v>
      </c>
      <c r="C69" s="5">
        <v>25</v>
      </c>
      <c r="D69" s="17">
        <v>123</v>
      </c>
      <c r="E69" s="10">
        <v>113</v>
      </c>
      <c r="F69" s="9">
        <f>E69+D69</f>
        <v>236</v>
      </c>
      <c r="G69" s="8">
        <f t="shared" si="27"/>
        <v>98</v>
      </c>
      <c r="H69" s="8">
        <f t="shared" si="28"/>
        <v>88</v>
      </c>
      <c r="I69" s="9">
        <f t="shared" si="29"/>
        <v>186</v>
      </c>
      <c r="J69" s="11"/>
      <c r="K69" s="19">
        <v>19</v>
      </c>
      <c r="L69" s="10">
        <v>23</v>
      </c>
      <c r="M69" s="9">
        <f t="shared" si="30"/>
        <v>42</v>
      </c>
    </row>
    <row r="70" spans="1:13" ht="18">
      <c r="A70" s="82" t="s">
        <v>60</v>
      </c>
      <c r="B70" s="72" t="s">
        <v>11</v>
      </c>
      <c r="C70" s="73">
        <v>9</v>
      </c>
      <c r="D70" s="83">
        <v>88</v>
      </c>
      <c r="E70" s="86">
        <v>82</v>
      </c>
      <c r="F70" s="84">
        <f>E70+D70</f>
        <v>170</v>
      </c>
      <c r="G70" s="78">
        <f t="shared" si="27"/>
        <v>79</v>
      </c>
      <c r="H70" s="78">
        <f t="shared" si="28"/>
        <v>73</v>
      </c>
      <c r="I70" s="84">
        <f t="shared" si="29"/>
        <v>152</v>
      </c>
      <c r="J70" s="85"/>
      <c r="K70" s="83">
        <v>29</v>
      </c>
      <c r="L70" s="86">
        <v>35</v>
      </c>
      <c r="M70" s="84">
        <f t="shared" si="30"/>
        <v>64</v>
      </c>
    </row>
    <row r="71" spans="1:13" s="38" customFormat="1" ht="17.399999999999999">
      <c r="A71" s="32"/>
      <c r="B71" s="33"/>
      <c r="C71" s="30"/>
      <c r="D71" s="35"/>
      <c r="E71" s="36"/>
      <c r="F71" s="36"/>
      <c r="G71" s="37">
        <f>G65+G66+G67+G68+G69</f>
        <v>409</v>
      </c>
      <c r="H71" s="37">
        <f>H65+H66+H67+H68+H69</f>
        <v>391</v>
      </c>
      <c r="I71" s="37">
        <f>I65+I66+I67+I68+I69</f>
        <v>800</v>
      </c>
      <c r="J71" s="37"/>
      <c r="K71" s="35"/>
      <c r="L71" s="37"/>
    </row>
    <row r="72" spans="1:13" s="38" customFormat="1" ht="16.5" customHeight="1">
      <c r="A72" s="32"/>
      <c r="B72" s="68"/>
      <c r="C72" s="30"/>
      <c r="D72" s="39" t="s">
        <v>12</v>
      </c>
      <c r="E72" s="40"/>
      <c r="F72" s="40"/>
      <c r="G72" s="37">
        <v>98</v>
      </c>
      <c r="H72" s="37">
        <v>88</v>
      </c>
      <c r="I72" s="37"/>
      <c r="J72" s="37"/>
      <c r="K72" s="35"/>
      <c r="L72" s="37"/>
      <c r="M72" s="65"/>
    </row>
    <row r="73" spans="1:13" s="62" customFormat="1" ht="17.399999999999999">
      <c r="A73" s="41"/>
      <c r="B73" s="42"/>
      <c r="C73" s="43"/>
      <c r="D73" s="44"/>
      <c r="E73" s="45" t="s">
        <v>13</v>
      </c>
      <c r="F73" s="46"/>
      <c r="G73" s="47">
        <f>G71-G72</f>
        <v>311</v>
      </c>
      <c r="H73" s="47">
        <f>H71-H72</f>
        <v>303</v>
      </c>
      <c r="I73" s="47">
        <f>I71-I72</f>
        <v>800</v>
      </c>
      <c r="J73" s="48"/>
      <c r="K73" s="49">
        <f>K65+K66+K67+K68+K69</f>
        <v>144</v>
      </c>
      <c r="L73" s="49">
        <f>L65+L66+L67+L68+L69</f>
        <v>155</v>
      </c>
      <c r="M73" s="50">
        <f>K73+L73</f>
        <v>299</v>
      </c>
    </row>
    <row r="74" spans="1:13" ht="17.399999999999999">
      <c r="A74" s="51"/>
      <c r="B74" s="52"/>
      <c r="C74" s="53"/>
      <c r="D74" s="31"/>
      <c r="E74" s="54"/>
      <c r="F74" s="55" t="s">
        <v>23</v>
      </c>
      <c r="G74" s="56" t="s">
        <v>14</v>
      </c>
      <c r="H74" s="57">
        <f>G73+H73</f>
        <v>614</v>
      </c>
      <c r="I74" s="58"/>
      <c r="J74" s="59"/>
      <c r="K74" s="60" t="s">
        <v>15</v>
      </c>
      <c r="L74" s="55"/>
      <c r="M74" s="61" t="s">
        <v>16</v>
      </c>
    </row>
    <row r="75" spans="1:13" s="28" customFormat="1" ht="18">
      <c r="A75" s="7" t="s">
        <v>30</v>
      </c>
      <c r="B75" s="5" t="s">
        <v>24</v>
      </c>
      <c r="C75" s="5">
        <v>9</v>
      </c>
      <c r="D75" s="17">
        <v>94</v>
      </c>
      <c r="E75" s="10">
        <v>92</v>
      </c>
      <c r="F75" s="9">
        <f>D75+E75</f>
        <v>186</v>
      </c>
      <c r="G75" s="8">
        <f t="shared" ref="G75:G80" si="31">D75-C75</f>
        <v>85</v>
      </c>
      <c r="H75" s="8">
        <f t="shared" ref="H75:H80" si="32">E75-C75</f>
        <v>83</v>
      </c>
      <c r="I75" s="9">
        <f t="shared" ref="I75:I80" si="33">G75+H75</f>
        <v>168</v>
      </c>
      <c r="J75" s="11"/>
      <c r="K75" s="19">
        <v>24</v>
      </c>
      <c r="L75" s="10">
        <v>27</v>
      </c>
      <c r="M75" s="9">
        <f t="shared" ref="M75:M80" si="34">K75+L75</f>
        <v>51</v>
      </c>
    </row>
    <row r="76" spans="1:13" s="28" customFormat="1" ht="18">
      <c r="A76" s="5" t="s">
        <v>74</v>
      </c>
      <c r="B76" s="5" t="s">
        <v>24</v>
      </c>
      <c r="C76" s="5">
        <v>7</v>
      </c>
      <c r="D76" s="17">
        <v>81</v>
      </c>
      <c r="E76" s="10">
        <v>82</v>
      </c>
      <c r="F76" s="9">
        <f>E76+D76</f>
        <v>163</v>
      </c>
      <c r="G76" s="8">
        <f t="shared" si="31"/>
        <v>74</v>
      </c>
      <c r="H76" s="8">
        <f t="shared" si="32"/>
        <v>75</v>
      </c>
      <c r="I76" s="95">
        <f t="shared" si="33"/>
        <v>149</v>
      </c>
      <c r="J76" s="11"/>
      <c r="K76" s="19">
        <v>35</v>
      </c>
      <c r="L76" s="10">
        <v>33</v>
      </c>
      <c r="M76" s="9">
        <f t="shared" si="34"/>
        <v>68</v>
      </c>
    </row>
    <row r="77" spans="1:13" s="28" customFormat="1" ht="18">
      <c r="A77" s="29" t="s">
        <v>42</v>
      </c>
      <c r="B77" s="5" t="s">
        <v>24</v>
      </c>
      <c r="C77" s="5">
        <v>16</v>
      </c>
      <c r="D77" s="17">
        <v>95</v>
      </c>
      <c r="E77" s="10">
        <v>100</v>
      </c>
      <c r="F77" s="9">
        <f>E77+D77</f>
        <v>195</v>
      </c>
      <c r="G77" s="8">
        <f t="shared" si="31"/>
        <v>79</v>
      </c>
      <c r="H77" s="8">
        <f t="shared" si="32"/>
        <v>84</v>
      </c>
      <c r="I77" s="9">
        <f t="shared" si="33"/>
        <v>163</v>
      </c>
      <c r="J77" s="10"/>
      <c r="K77" s="17">
        <v>29</v>
      </c>
      <c r="L77" s="10">
        <v>29</v>
      </c>
      <c r="M77" s="9">
        <f t="shared" si="34"/>
        <v>58</v>
      </c>
    </row>
    <row r="78" spans="1:13" s="28" customFormat="1" ht="18">
      <c r="A78" s="5" t="s">
        <v>41</v>
      </c>
      <c r="B78" s="5" t="s">
        <v>24</v>
      </c>
      <c r="C78" s="5">
        <v>16</v>
      </c>
      <c r="D78" s="17">
        <v>99</v>
      </c>
      <c r="E78" s="10">
        <v>96</v>
      </c>
      <c r="F78" s="9">
        <f>E78+D78</f>
        <v>195</v>
      </c>
      <c r="G78" s="8">
        <f t="shared" si="31"/>
        <v>83</v>
      </c>
      <c r="H78" s="8">
        <f t="shared" si="32"/>
        <v>80</v>
      </c>
      <c r="I78" s="9">
        <f t="shared" si="33"/>
        <v>163</v>
      </c>
      <c r="J78" s="10"/>
      <c r="K78" s="17">
        <v>28</v>
      </c>
      <c r="L78" s="10">
        <v>30</v>
      </c>
      <c r="M78" s="9">
        <f t="shared" si="34"/>
        <v>58</v>
      </c>
    </row>
    <row r="79" spans="1:13" s="28" customFormat="1" ht="18">
      <c r="A79" s="5" t="s">
        <v>73</v>
      </c>
      <c r="B79" s="5" t="s">
        <v>24</v>
      </c>
      <c r="C79" s="5">
        <v>12</v>
      </c>
      <c r="D79" s="17">
        <v>95</v>
      </c>
      <c r="E79" s="10">
        <v>92</v>
      </c>
      <c r="F79" s="9">
        <f>E79+D79</f>
        <v>187</v>
      </c>
      <c r="G79" s="8">
        <f t="shared" si="31"/>
        <v>83</v>
      </c>
      <c r="H79" s="8">
        <f t="shared" si="32"/>
        <v>80</v>
      </c>
      <c r="I79" s="9">
        <f t="shared" si="33"/>
        <v>163</v>
      </c>
      <c r="J79" s="10"/>
      <c r="K79" s="17">
        <v>26</v>
      </c>
      <c r="L79" s="10">
        <v>28</v>
      </c>
      <c r="M79" s="9">
        <f t="shared" si="34"/>
        <v>54</v>
      </c>
    </row>
    <row r="80" spans="1:13" ht="18">
      <c r="A80" s="71" t="s">
        <v>78</v>
      </c>
      <c r="B80" s="72" t="s">
        <v>11</v>
      </c>
      <c r="C80" s="73">
        <v>11</v>
      </c>
      <c r="D80" s="86">
        <v>96</v>
      </c>
      <c r="E80" s="86">
        <v>94</v>
      </c>
      <c r="F80" s="84">
        <f>E80+D80</f>
        <v>190</v>
      </c>
      <c r="G80" s="78">
        <f t="shared" si="31"/>
        <v>85</v>
      </c>
      <c r="H80" s="78">
        <f t="shared" si="32"/>
        <v>83</v>
      </c>
      <c r="I80" s="84">
        <f t="shared" si="33"/>
        <v>168</v>
      </c>
      <c r="J80" s="92"/>
      <c r="K80" s="93">
        <v>24</v>
      </c>
      <c r="L80" s="86">
        <v>26</v>
      </c>
      <c r="M80" s="84">
        <f t="shared" si="34"/>
        <v>50</v>
      </c>
    </row>
    <row r="81" spans="1:13" s="38" customFormat="1" ht="17.399999999999999">
      <c r="A81" s="32"/>
      <c r="B81" s="33"/>
      <c r="C81" s="30"/>
      <c r="D81" s="35"/>
      <c r="E81" s="36"/>
      <c r="F81" s="36"/>
      <c r="G81" s="37">
        <f>G75+G76+G77+G78+G79</f>
        <v>404</v>
      </c>
      <c r="H81" s="37">
        <f>H75+H76+H77+H78+H79</f>
        <v>402</v>
      </c>
      <c r="I81" s="37">
        <f>I75+I76+I77+I78+I79</f>
        <v>806</v>
      </c>
      <c r="J81" s="37"/>
      <c r="K81" s="35"/>
      <c r="L81" s="37"/>
    </row>
    <row r="82" spans="1:13" s="38" customFormat="1" ht="16.5" customHeight="1">
      <c r="A82" s="32"/>
      <c r="B82" s="33"/>
      <c r="C82" s="30"/>
      <c r="D82" s="39" t="s">
        <v>12</v>
      </c>
      <c r="E82" s="40"/>
      <c r="F82" s="40"/>
      <c r="G82" s="37">
        <v>85</v>
      </c>
      <c r="H82" s="37">
        <v>84</v>
      </c>
      <c r="I82" s="37"/>
      <c r="J82" s="37"/>
      <c r="K82" s="35"/>
      <c r="L82" s="37"/>
      <c r="M82" s="65"/>
    </row>
    <row r="83" spans="1:13" s="62" customFormat="1" ht="17.399999999999999">
      <c r="A83" s="41"/>
      <c r="B83" s="42"/>
      <c r="C83" s="43"/>
      <c r="D83" s="44"/>
      <c r="E83" s="45" t="s">
        <v>13</v>
      </c>
      <c r="F83" s="46"/>
      <c r="G83" s="47">
        <f>G81-G82</f>
        <v>319</v>
      </c>
      <c r="H83" s="47">
        <f>H81-H82</f>
        <v>318</v>
      </c>
      <c r="I83" s="47">
        <f>I81-I82</f>
        <v>806</v>
      </c>
      <c r="J83" s="48"/>
      <c r="K83" s="49">
        <f>K75+K76+K77+K78+K79</f>
        <v>142</v>
      </c>
      <c r="L83" s="49">
        <f>L75+L76+L77+L78+L79</f>
        <v>147</v>
      </c>
      <c r="M83" s="50">
        <f>K83+L83</f>
        <v>289</v>
      </c>
    </row>
    <row r="84" spans="1:13" ht="17.399999999999999">
      <c r="A84" s="51"/>
      <c r="B84" s="52"/>
      <c r="C84" s="53"/>
      <c r="D84" s="31"/>
      <c r="E84" s="54"/>
      <c r="F84" s="55" t="s">
        <v>24</v>
      </c>
      <c r="G84" s="56" t="s">
        <v>14</v>
      </c>
      <c r="H84" s="57">
        <f>G83+H83</f>
        <v>637</v>
      </c>
      <c r="I84" s="58"/>
      <c r="J84" s="59"/>
      <c r="K84" s="60" t="s">
        <v>15</v>
      </c>
      <c r="L84" s="55"/>
      <c r="M84" s="61" t="s">
        <v>16</v>
      </c>
    </row>
    <row r="85" spans="1:13" s="28" customFormat="1" ht="18">
      <c r="A85" s="5" t="s">
        <v>36</v>
      </c>
      <c r="B85" s="5" t="s">
        <v>25</v>
      </c>
      <c r="C85" s="5">
        <v>11</v>
      </c>
      <c r="D85" s="17">
        <v>99</v>
      </c>
      <c r="E85" s="10">
        <v>98</v>
      </c>
      <c r="F85" s="9">
        <f t="shared" ref="F85:F90" si="35">E85+D85</f>
        <v>197</v>
      </c>
      <c r="G85" s="8">
        <f t="shared" ref="G85:G90" si="36">D85-C85</f>
        <v>88</v>
      </c>
      <c r="H85" s="8">
        <f t="shared" ref="H85:H90" si="37">E85-C85</f>
        <v>87</v>
      </c>
      <c r="I85" s="9">
        <f t="shared" ref="I85:I90" si="38">G85+H85</f>
        <v>175</v>
      </c>
      <c r="J85" s="10"/>
      <c r="K85" s="17">
        <v>23</v>
      </c>
      <c r="L85" s="10">
        <v>25</v>
      </c>
      <c r="M85" s="9">
        <f t="shared" ref="M85:M90" si="39">K85+L85</f>
        <v>48</v>
      </c>
    </row>
    <row r="86" spans="1:13" s="28" customFormat="1" ht="18">
      <c r="A86" s="5" t="s">
        <v>37</v>
      </c>
      <c r="B86" s="5" t="s">
        <v>25</v>
      </c>
      <c r="C86" s="5">
        <v>16</v>
      </c>
      <c r="D86" s="17">
        <v>93</v>
      </c>
      <c r="E86" s="10">
        <v>110</v>
      </c>
      <c r="F86" s="9">
        <f t="shared" si="35"/>
        <v>203</v>
      </c>
      <c r="G86" s="8">
        <f t="shared" si="36"/>
        <v>77</v>
      </c>
      <c r="H86" s="8">
        <f t="shared" si="37"/>
        <v>94</v>
      </c>
      <c r="I86" s="9">
        <f t="shared" si="38"/>
        <v>171</v>
      </c>
      <c r="J86" s="10"/>
      <c r="K86" s="17">
        <v>32</v>
      </c>
      <c r="L86" s="10">
        <v>20</v>
      </c>
      <c r="M86" s="9">
        <f t="shared" si="39"/>
        <v>52</v>
      </c>
    </row>
    <row r="87" spans="1:13" s="28" customFormat="1" ht="18">
      <c r="A87" s="5" t="s">
        <v>38</v>
      </c>
      <c r="B87" s="5" t="s">
        <v>25</v>
      </c>
      <c r="C87" s="5">
        <v>27</v>
      </c>
      <c r="D87" s="17">
        <v>114</v>
      </c>
      <c r="E87" s="10">
        <v>113</v>
      </c>
      <c r="F87" s="9">
        <f t="shared" si="35"/>
        <v>227</v>
      </c>
      <c r="G87" s="8">
        <f t="shared" si="36"/>
        <v>87</v>
      </c>
      <c r="H87" s="8">
        <f t="shared" si="37"/>
        <v>86</v>
      </c>
      <c r="I87" s="9">
        <f t="shared" si="38"/>
        <v>173</v>
      </c>
      <c r="J87" s="10"/>
      <c r="K87" s="17">
        <v>24</v>
      </c>
      <c r="L87" s="10">
        <v>24</v>
      </c>
      <c r="M87" s="9">
        <f t="shared" si="39"/>
        <v>48</v>
      </c>
    </row>
    <row r="88" spans="1:13" s="28" customFormat="1" ht="18">
      <c r="A88" s="5" t="s">
        <v>40</v>
      </c>
      <c r="B88" s="5" t="s">
        <v>25</v>
      </c>
      <c r="C88" s="5">
        <v>17</v>
      </c>
      <c r="D88" s="17">
        <v>88</v>
      </c>
      <c r="E88" s="10">
        <v>89</v>
      </c>
      <c r="F88" s="9">
        <f t="shared" si="35"/>
        <v>177</v>
      </c>
      <c r="G88" s="8">
        <f t="shared" si="36"/>
        <v>71</v>
      </c>
      <c r="H88" s="8">
        <f t="shared" si="37"/>
        <v>72</v>
      </c>
      <c r="I88" s="95">
        <f t="shared" si="38"/>
        <v>143</v>
      </c>
      <c r="J88" s="10"/>
      <c r="K88" s="17">
        <v>37</v>
      </c>
      <c r="L88" s="10">
        <v>36</v>
      </c>
      <c r="M88" s="9">
        <f t="shared" si="39"/>
        <v>73</v>
      </c>
    </row>
    <row r="89" spans="1:13" s="28" customFormat="1" ht="18">
      <c r="A89" s="5" t="s">
        <v>39</v>
      </c>
      <c r="B89" s="5" t="s">
        <v>25</v>
      </c>
      <c r="C89" s="5">
        <v>10</v>
      </c>
      <c r="D89" s="17">
        <v>88</v>
      </c>
      <c r="E89" s="10">
        <v>91</v>
      </c>
      <c r="F89" s="9">
        <f t="shared" si="35"/>
        <v>179</v>
      </c>
      <c r="G89" s="8">
        <f t="shared" si="36"/>
        <v>78</v>
      </c>
      <c r="H89" s="8">
        <f t="shared" si="37"/>
        <v>81</v>
      </c>
      <c r="I89" s="9">
        <f t="shared" si="38"/>
        <v>159</v>
      </c>
      <c r="J89" s="10"/>
      <c r="K89" s="17">
        <v>30</v>
      </c>
      <c r="L89" s="10">
        <v>29</v>
      </c>
      <c r="M89" s="9">
        <f t="shared" si="39"/>
        <v>59</v>
      </c>
    </row>
    <row r="90" spans="1:13" ht="18">
      <c r="A90" s="82" t="s">
        <v>75</v>
      </c>
      <c r="B90" s="72" t="s">
        <v>11</v>
      </c>
      <c r="C90" s="73">
        <v>23</v>
      </c>
      <c r="D90" s="86">
        <v>104</v>
      </c>
      <c r="E90" s="86">
        <v>105</v>
      </c>
      <c r="F90" s="84">
        <f t="shared" si="35"/>
        <v>209</v>
      </c>
      <c r="G90" s="78">
        <f t="shared" si="36"/>
        <v>81</v>
      </c>
      <c r="H90" s="78">
        <f t="shared" si="37"/>
        <v>82</v>
      </c>
      <c r="I90" s="84">
        <f t="shared" si="38"/>
        <v>163</v>
      </c>
      <c r="J90" s="85"/>
      <c r="K90" s="86">
        <v>27</v>
      </c>
      <c r="L90" s="86">
        <v>27</v>
      </c>
      <c r="M90" s="84">
        <f t="shared" si="39"/>
        <v>54</v>
      </c>
    </row>
    <row r="91" spans="1:13" s="38" customFormat="1" ht="17.399999999999999">
      <c r="A91" s="32"/>
      <c r="B91" s="33"/>
      <c r="C91" s="30"/>
      <c r="D91" s="35"/>
      <c r="E91" s="36"/>
      <c r="F91" s="36"/>
      <c r="G91" s="37">
        <f>G85+G86+G87+G88+G89</f>
        <v>401</v>
      </c>
      <c r="H91" s="37">
        <f>H85+H86+H87+H88+H89</f>
        <v>420</v>
      </c>
      <c r="I91" s="37">
        <f>I85+I86+I87+I88+I89</f>
        <v>821</v>
      </c>
      <c r="J91" s="37"/>
      <c r="K91" s="35"/>
      <c r="L91" s="37"/>
    </row>
    <row r="92" spans="1:13" s="38" customFormat="1" ht="16.5" customHeight="1">
      <c r="A92" s="32"/>
      <c r="B92" s="33"/>
      <c r="C92" s="30"/>
      <c r="D92" s="39" t="s">
        <v>12</v>
      </c>
      <c r="E92" s="40"/>
      <c r="F92" s="40"/>
      <c r="G92" s="37">
        <v>88</v>
      </c>
      <c r="H92" s="37">
        <v>94</v>
      </c>
      <c r="I92" s="37"/>
      <c r="J92" s="37"/>
      <c r="K92" s="69"/>
      <c r="L92" s="37"/>
      <c r="M92" s="65"/>
    </row>
    <row r="93" spans="1:13" s="62" customFormat="1" ht="17.399999999999999">
      <c r="A93" s="41"/>
      <c r="B93" s="42"/>
      <c r="C93" s="43"/>
      <c r="D93" s="44"/>
      <c r="E93" s="45" t="s">
        <v>13</v>
      </c>
      <c r="F93" s="46"/>
      <c r="G93" s="47">
        <f>G91-G92</f>
        <v>313</v>
      </c>
      <c r="H93" s="47">
        <f>H91-H92</f>
        <v>326</v>
      </c>
      <c r="I93" s="47">
        <f>I91-I92</f>
        <v>821</v>
      </c>
      <c r="J93" s="48"/>
      <c r="K93" s="49">
        <f>K85+K86+K87+K88+K89</f>
        <v>146</v>
      </c>
      <c r="L93" s="49">
        <f>L85+L86+L87+L88+L89</f>
        <v>134</v>
      </c>
      <c r="M93" s="50">
        <f>K93+L93</f>
        <v>280</v>
      </c>
    </row>
    <row r="94" spans="1:13" ht="18" customHeight="1">
      <c r="A94" s="51"/>
      <c r="B94" s="52"/>
      <c r="C94" s="53"/>
      <c r="D94" s="31"/>
      <c r="E94" s="54"/>
      <c r="F94" s="55" t="s">
        <v>25</v>
      </c>
      <c r="G94" s="56" t="s">
        <v>14</v>
      </c>
      <c r="H94" s="57">
        <f>G93+H93</f>
        <v>639</v>
      </c>
      <c r="I94" s="58"/>
      <c r="J94" s="59"/>
      <c r="K94" s="60" t="s">
        <v>15</v>
      </c>
      <c r="L94" s="55"/>
      <c r="M94" s="61" t="s">
        <v>16</v>
      </c>
    </row>
    <row r="95" spans="1:13">
      <c r="H95" s="70"/>
    </row>
  </sheetData>
  <mergeCells count="3">
    <mergeCell ref="D1:F1"/>
    <mergeCell ref="G1:I1"/>
    <mergeCell ref="J1:M1"/>
  </mergeCells>
  <phoneticPr fontId="0" type="noConversion"/>
  <pageMargins left="0.31496062992125984" right="0.19685039370078741" top="0.27" bottom="0.42" header="0.15748031496062992" footer="0.1574803149606299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Teams</vt:lpstr>
      <vt:lpstr>Teams!Print_Titles</vt:lpstr>
    </vt:vector>
  </TitlesOfParts>
  <Company>Masters in Business Equipment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Graeme Masters</dc:creator>
  <cp:lastModifiedBy>graeme</cp:lastModifiedBy>
  <cp:lastPrinted>2015-11-13T00:22:59Z</cp:lastPrinted>
  <dcterms:created xsi:type="dcterms:W3CDTF">2006-10-31T21:13:49Z</dcterms:created>
  <dcterms:modified xsi:type="dcterms:W3CDTF">2015-11-13T00:23:57Z</dcterms:modified>
</cp:coreProperties>
</file>